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'PC-Version'!$A$1:$BD$90</definedName>
  </definedNames>
  <calcPr fullCalcOnLoad="1"/>
</workbook>
</file>

<file path=xl/sharedStrings.xml><?xml version="1.0" encoding="utf-8"?>
<sst xmlns="http://schemas.openxmlformats.org/spreadsheetml/2006/main" count="208" uniqueCount="75">
  <si>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</si>
  <si>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</si>
  <si>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</si>
  <si>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</si>
  <si>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</si>
  <si>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</si>
  <si>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</si>
  <si>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</si>
  <si>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</si>
  <si>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</si>
  <si>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</si>
  <si>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</si>
  <si>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</si>
  <si>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</si>
  <si>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</si>
  <si>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</si>
  <si>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</si>
  <si>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</si>
  <si>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</si>
  <si>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</si>
  <si>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</si>
  <si>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</si>
  <si>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</si>
  <si>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</si>
  <si>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</si>
  <si>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</si>
  <si>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</si>
  <si>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</si>
  <si>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</si>
  <si>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</si>
  <si>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</si>
  <si>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</si>
  <si>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</si>
  <si>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</si>
  <si>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</si>
  <si>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</si>
  <si>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</si>
  <si>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</si>
  <si>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V. Plazierungen</t>
  </si>
  <si>
    <t>Logo</t>
  </si>
  <si>
    <t>x</t>
  </si>
  <si>
    <t>Platz</t>
  </si>
  <si>
    <t>6.</t>
  </si>
  <si>
    <t>7.</t>
  </si>
  <si>
    <t>8.</t>
  </si>
  <si>
    <t>Spiel um Platz 5 und 6</t>
  </si>
  <si>
    <t>Spiel um Platz 7 und 8</t>
  </si>
  <si>
    <t>4. Gruppe A</t>
  </si>
  <si>
    <t>4. Gruppe B</t>
  </si>
  <si>
    <t>3. Gruppe A</t>
  </si>
  <si>
    <t>3. Gruppe B</t>
  </si>
  <si>
    <t>Sporthalle Erzhausen, Heinrichstraße 40 b</t>
  </si>
  <si>
    <t>SR</t>
  </si>
  <si>
    <t>Samstag</t>
  </si>
  <si>
    <t>SV Erzhausen</t>
  </si>
  <si>
    <t>SV Erzhausen I</t>
  </si>
  <si>
    <t>SV Erzhausen II</t>
  </si>
  <si>
    <t>FV Sprendlingen</t>
  </si>
  <si>
    <r>
      <t xml:space="preserve">Fußball Hallenturnier für - D </t>
    </r>
    <r>
      <rPr>
        <b/>
        <sz val="12"/>
        <rFont val="Arial"/>
        <family val="2"/>
      </rPr>
      <t>- Junioren</t>
    </r>
    <r>
      <rPr>
        <sz val="12"/>
        <rFont val="Arial"/>
        <family val="2"/>
      </rPr>
      <t xml:space="preserve"> - Mannschaften</t>
    </r>
  </si>
  <si>
    <t>TGM Jügesheim</t>
  </si>
  <si>
    <t>SSG Langen</t>
  </si>
  <si>
    <t>SGR Offenbach</t>
  </si>
  <si>
    <t>TGB Darmstadt</t>
  </si>
  <si>
    <t>SG Modau</t>
  </si>
  <si>
    <t>FV Sprendlingen nicht angetr.</t>
  </si>
  <si>
    <t>SGR Offenbach nicht angetr.</t>
  </si>
  <si>
    <t xml:space="preserve">TGB Bessungen </t>
  </si>
  <si>
    <t>IV. Halbfinale</t>
  </si>
  <si>
    <t>entfällt</t>
  </si>
  <si>
    <t xml:space="preserve">Verlierer Spiel 13 </t>
  </si>
  <si>
    <t>Verlierer Spiel 14</t>
  </si>
  <si>
    <t>Gewinner Spiel 13</t>
  </si>
  <si>
    <t>Gewinner Spiel 14</t>
  </si>
  <si>
    <t>Hallenturnier 2015</t>
  </si>
  <si>
    <t xml:space="preserve">SV Erzhausen I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</si>
</sst>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  <numFmt numFmtId="170" formatCode="hh:mm:ss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14"/>
      <color indexed="9"/>
      <name val="Arial"/>
      <family val="2"/>
    </font>
    <font>
      <sz val="22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7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9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9" fillId="0" borderId="19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2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1" fillId="0" borderId="0" xfId="0" applyFont="1" applyBorder="1" applyAlignment="1">
      <alignment/>
    </xf>
    <xf numFmtId="0" fontId="18" fillId="0" borderId="0" xfId="0" applyFont="1" applyBorder="1" applyAlignment="1" applyProtection="1">
      <alignment/>
      <protection hidden="1"/>
    </xf>
    <xf numFmtId="0" fontId="2" fillId="0" borderId="23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45" fontId="3" fillId="0" borderId="15" xfId="0" applyNumberFormat="1" applyFont="1" applyBorder="1" applyAlignment="1">
      <alignment horizontal="center"/>
    </xf>
    <xf numFmtId="0" fontId="0" fillId="0" borderId="34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166" fontId="0" fillId="0" borderId="35" xfId="0" applyNumberFormat="1" applyFont="1" applyFill="1" applyBorder="1" applyAlignment="1">
      <alignment horizontal="center" vertical="center"/>
    </xf>
    <xf numFmtId="166" fontId="0" fillId="0" borderId="12" xfId="0" applyNumberFormat="1" applyFont="1" applyFill="1" applyBorder="1" applyAlignment="1">
      <alignment horizontal="center" vertical="center"/>
    </xf>
    <xf numFmtId="166" fontId="0" fillId="0" borderId="27" xfId="0" applyNumberFormat="1" applyFont="1" applyFill="1" applyBorder="1" applyAlignment="1">
      <alignment horizontal="center" vertical="center"/>
    </xf>
    <xf numFmtId="166" fontId="0" fillId="0" borderId="36" xfId="0" applyNumberFormat="1" applyFont="1" applyFill="1" applyBorder="1" applyAlignment="1">
      <alignment horizontal="center" vertical="center"/>
    </xf>
    <xf numFmtId="166" fontId="0" fillId="0" borderId="11" xfId="0" applyNumberFormat="1" applyFont="1" applyFill="1" applyBorder="1" applyAlignment="1">
      <alignment horizontal="center" vertical="center"/>
    </xf>
    <xf numFmtId="166" fontId="0" fillId="0" borderId="28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20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24" xfId="0" applyBorder="1" applyAlignment="1">
      <alignment horizontal="left" vertical="center" shrinkToFit="1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0" fillId="0" borderId="0" xfId="0" applyFont="1" applyAlignment="1">
      <alignment horizontal="center"/>
    </xf>
    <xf numFmtId="168" fontId="0" fillId="0" borderId="24" xfId="0" applyNumberFormat="1" applyBorder="1" applyAlignment="1">
      <alignment horizontal="center" vertical="center"/>
    </xf>
    <xf numFmtId="168" fontId="0" fillId="0" borderId="39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68" fontId="0" fillId="0" borderId="23" xfId="0" applyNumberFormat="1" applyBorder="1" applyAlignment="1">
      <alignment horizontal="center" vertical="center"/>
    </xf>
    <xf numFmtId="168" fontId="0" fillId="0" borderId="41" xfId="0" applyNumberForma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 shrinkToFit="1"/>
    </xf>
    <xf numFmtId="20" fontId="0" fillId="0" borderId="2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 shrinkToFit="1"/>
    </xf>
    <xf numFmtId="0" fontId="5" fillId="0" borderId="11" xfId="0" applyFont="1" applyBorder="1" applyAlignment="1">
      <alignment horizontal="left" shrinkToFit="1"/>
    </xf>
    <xf numFmtId="0" fontId="5" fillId="0" borderId="28" xfId="0" applyFont="1" applyBorder="1" applyAlignment="1">
      <alignment horizontal="left" shrinkToFit="1"/>
    </xf>
    <xf numFmtId="0" fontId="3" fillId="33" borderId="46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 shrinkToFit="1"/>
    </xf>
    <xf numFmtId="0" fontId="5" fillId="0" borderId="12" xfId="0" applyFont="1" applyBorder="1" applyAlignment="1">
      <alignment horizontal="left" shrinkToFit="1"/>
    </xf>
    <xf numFmtId="0" fontId="5" fillId="0" borderId="27" xfId="0" applyFont="1" applyBorder="1" applyAlignment="1">
      <alignment horizontal="left" shrinkToFit="1"/>
    </xf>
    <xf numFmtId="0" fontId="6" fillId="33" borderId="43" xfId="0" applyFont="1" applyFill="1" applyBorder="1" applyAlignment="1">
      <alignment vertical="center"/>
    </xf>
    <xf numFmtId="0" fontId="6" fillId="33" borderId="44" xfId="0" applyFont="1" applyFill="1" applyBorder="1" applyAlignment="1">
      <alignment vertical="center"/>
    </xf>
    <xf numFmtId="0" fontId="5" fillId="0" borderId="0" xfId="0" applyFont="1" applyBorder="1" applyAlignment="1">
      <alignment horizontal="left" shrinkToFit="1"/>
    </xf>
    <xf numFmtId="0" fontId="5" fillId="0" borderId="0" xfId="0" applyFont="1" applyBorder="1" applyAlignment="1">
      <alignment horizontal="left" shrinkToFit="1"/>
    </xf>
    <xf numFmtId="0" fontId="5" fillId="0" borderId="47" xfId="0" applyFont="1" applyBorder="1" applyAlignment="1">
      <alignment horizontal="left" shrinkToFit="1"/>
    </xf>
    <xf numFmtId="0" fontId="0" fillId="0" borderId="4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6" fontId="0" fillId="0" borderId="23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left" vertical="center" shrinkToFit="1"/>
    </xf>
    <xf numFmtId="0" fontId="0" fillId="0" borderId="23" xfId="0" applyFont="1" applyBorder="1" applyAlignment="1">
      <alignment horizontal="left" vertical="center" shrinkToFit="1"/>
    </xf>
    <xf numFmtId="0" fontId="0" fillId="0" borderId="48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24" xfId="0" applyFont="1" applyBorder="1" applyAlignment="1">
      <alignment horizontal="left" vertical="center" shrinkToFit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horizontal="left" vertical="center"/>
      <protection hidden="1"/>
    </xf>
    <xf numFmtId="0" fontId="10" fillId="0" borderId="30" xfId="0" applyFont="1" applyBorder="1" applyAlignment="1" applyProtection="1">
      <alignment horizontal="left" vertical="center"/>
      <protection hidden="1"/>
    </xf>
    <xf numFmtId="0" fontId="10" fillId="0" borderId="49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left" vertical="center"/>
      <protection hidden="1"/>
    </xf>
    <xf numFmtId="0" fontId="10" fillId="0" borderId="50" xfId="0" applyFont="1" applyBorder="1" applyAlignment="1" applyProtection="1">
      <alignment horizontal="left" vertical="center"/>
      <protection hidden="1"/>
    </xf>
    <xf numFmtId="0" fontId="10" fillId="0" borderId="10" xfId="0" applyFont="1" applyBorder="1" applyAlignment="1" applyProtection="1">
      <alignment horizontal="left" vertical="center"/>
      <protection hidden="1"/>
    </xf>
    <xf numFmtId="0" fontId="10" fillId="0" borderId="34" xfId="0" applyFont="1" applyBorder="1" applyAlignment="1" applyProtection="1">
      <alignment horizontal="left" vertical="center"/>
      <protection hidden="1"/>
    </xf>
    <xf numFmtId="0" fontId="0" fillId="34" borderId="40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20" fontId="0" fillId="34" borderId="23" xfId="0" applyNumberFormat="1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left" vertical="center" shrinkToFit="1"/>
    </xf>
    <xf numFmtId="0" fontId="2" fillId="34" borderId="23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0" fontId="0" fillId="34" borderId="48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20" fontId="0" fillId="34" borderId="24" xfId="0" applyNumberFormat="1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left" vertical="center" shrinkToFit="1"/>
    </xf>
    <xf numFmtId="0" fontId="2" fillId="34" borderId="24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shrinkToFit="1"/>
    </xf>
    <xf numFmtId="0" fontId="5" fillId="34" borderId="0" xfId="0" applyFont="1" applyFill="1" applyBorder="1" applyAlignment="1">
      <alignment horizontal="left" shrinkToFit="1"/>
    </xf>
    <xf numFmtId="0" fontId="5" fillId="34" borderId="47" xfId="0" applyFont="1" applyFill="1" applyBorder="1" applyAlignment="1">
      <alignment horizontal="left" shrinkToFi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9525</xdr:colOff>
      <xdr:row>35</xdr:row>
      <xdr:rowOff>95250</xdr:rowOff>
    </xdr:from>
    <xdr:to>
      <xdr:col>25</xdr:col>
      <xdr:colOff>47625</xdr:colOff>
      <xdr:row>38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659130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48</xdr:col>
      <xdr:colOff>0</xdr:colOff>
      <xdr:row>35</xdr:row>
      <xdr:rowOff>76200</xdr:rowOff>
    </xdr:from>
    <xdr:to>
      <xdr:col>53</xdr:col>
      <xdr:colOff>38100</xdr:colOff>
      <xdr:row>38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86400" y="657225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76200</xdr:colOff>
      <xdr:row>1</xdr:row>
      <xdr:rowOff>0</xdr:rowOff>
    </xdr:from>
    <xdr:to>
      <xdr:col>55</xdr:col>
      <xdr:colOff>85725</xdr:colOff>
      <xdr:row>8</xdr:row>
      <xdr:rowOff>57150</xdr:rowOff>
    </xdr:to>
    <xdr:pic>
      <xdr:nvPicPr>
        <xdr:cNvPr id="3" name="Picture 12" descr="img0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48200" y="95250"/>
          <a:ext cx="17240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89"/>
  <sheetViews>
    <sheetView tabSelected="1" zoomScale="112" zoomScaleNormal="112" zoomScalePageLayoutView="0" workbookViewId="0" topLeftCell="A1">
      <selection activeCell="M88" sqref="M88:AV88"/>
    </sheetView>
  </sheetViews>
  <sheetFormatPr defaultColWidth="1.7109375" defaultRowHeight="12.75"/>
  <cols>
    <col min="1" max="55" width="1.7109375" style="0" customWidth="1"/>
    <col min="56" max="56" width="1.7109375" style="20" customWidth="1"/>
    <col min="57" max="57" width="1.7109375" style="34" customWidth="1"/>
    <col min="58" max="58" width="2.8515625" style="34" customWidth="1"/>
    <col min="59" max="59" width="2.140625" style="34" customWidth="1"/>
    <col min="60" max="60" width="2.8515625" style="34" customWidth="1"/>
    <col min="61" max="64" width="1.7109375" style="34" customWidth="1"/>
    <col min="65" max="65" width="21.28125" style="34" customWidth="1"/>
    <col min="66" max="66" width="2.28125" style="34" customWidth="1"/>
    <col min="67" max="67" width="3.140625" style="34" customWidth="1"/>
    <col min="68" max="68" width="1.7109375" style="34" customWidth="1"/>
    <col min="69" max="69" width="2.28125" style="34" customWidth="1"/>
    <col min="70" max="70" width="2.57421875" style="34" customWidth="1"/>
    <col min="71" max="73" width="1.7109375" style="34" customWidth="1"/>
    <col min="74" max="80" width="1.7109375" style="35" customWidth="1"/>
    <col min="81" max="115" width="1.7109375" style="36" customWidth="1"/>
    <col min="116" max="116" width="1.7109375" style="20" customWidth="1"/>
  </cols>
  <sheetData>
    <row r="1" spans="56:116" ht="7.5" customHeight="1">
      <c r="BD1" s="7"/>
      <c r="DL1" s="7"/>
    </row>
    <row r="2" spans="1:116" ht="27.75">
      <c r="A2" s="142" t="s">
        <v>73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22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4"/>
      <c r="BD2" s="7"/>
      <c r="DL2" s="7"/>
    </row>
    <row r="3" spans="1:115" s="10" customFormat="1" ht="27.75">
      <c r="A3" s="143" t="s">
        <v>54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25"/>
      <c r="AR3" s="26"/>
      <c r="AS3" s="26"/>
      <c r="AT3" s="26" t="s">
        <v>39</v>
      </c>
      <c r="AU3" s="26"/>
      <c r="AV3" s="26"/>
      <c r="AW3" s="26"/>
      <c r="AX3" s="26"/>
      <c r="AY3" s="26"/>
      <c r="AZ3" s="26"/>
      <c r="BA3" s="26"/>
      <c r="BB3" s="26"/>
      <c r="BC3" s="2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8"/>
      <c r="BW3" s="38"/>
      <c r="BX3" s="38"/>
      <c r="BY3" s="38"/>
      <c r="BZ3" s="38"/>
      <c r="CA3" s="38"/>
      <c r="CB3" s="38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</row>
    <row r="4" spans="1:115" s="2" customFormat="1" ht="15.75">
      <c r="A4" s="144" t="s">
        <v>58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28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3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1"/>
      <c r="BW4" s="41"/>
      <c r="BX4" s="41"/>
      <c r="BY4" s="41"/>
      <c r="BZ4" s="41"/>
      <c r="CA4" s="41"/>
      <c r="CB4" s="41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</row>
    <row r="5" spans="43:115" s="2" customFormat="1" ht="6" customHeight="1">
      <c r="AQ5" s="28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3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1"/>
      <c r="BW5" s="41"/>
      <c r="BX5" s="41"/>
      <c r="BY5" s="41"/>
      <c r="BZ5" s="41"/>
      <c r="CA5" s="41"/>
      <c r="CB5" s="41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</row>
    <row r="6" spans="12:115" s="2" customFormat="1" ht="15.75">
      <c r="L6" s="3" t="s">
        <v>0</v>
      </c>
      <c r="M6" s="112" t="s">
        <v>53</v>
      </c>
      <c r="N6" s="113"/>
      <c r="O6" s="113"/>
      <c r="P6" s="113"/>
      <c r="Q6" s="113"/>
      <c r="R6" s="113"/>
      <c r="S6" s="113"/>
      <c r="T6" s="113"/>
      <c r="U6" s="2" t="s">
        <v>1</v>
      </c>
      <c r="Y6" s="114">
        <v>42343</v>
      </c>
      <c r="Z6" s="114"/>
      <c r="AA6" s="114"/>
      <c r="AB6" s="114"/>
      <c r="AC6" s="114"/>
      <c r="AD6" s="114"/>
      <c r="AE6" s="114"/>
      <c r="AF6" s="114"/>
      <c r="AQ6" s="28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3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1"/>
      <c r="BW6" s="41"/>
      <c r="BX6" s="41"/>
      <c r="BY6" s="41"/>
      <c r="BZ6" s="41"/>
      <c r="CA6" s="41"/>
      <c r="CB6" s="41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</row>
    <row r="7" spans="43:115" s="2" customFormat="1" ht="6" customHeight="1">
      <c r="AQ7" s="28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3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1"/>
      <c r="BW7" s="41"/>
      <c r="BX7" s="41"/>
      <c r="BY7" s="41"/>
      <c r="BZ7" s="41"/>
      <c r="CA7" s="41"/>
      <c r="CB7" s="41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</row>
    <row r="8" spans="2:115" s="2" customFormat="1" ht="15">
      <c r="B8" s="115" t="s">
        <v>51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Q8" s="31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3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1"/>
      <c r="BW8" s="41"/>
      <c r="BX8" s="41"/>
      <c r="BY8" s="41"/>
      <c r="BZ8" s="41"/>
      <c r="CA8" s="41"/>
      <c r="CB8" s="41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</row>
    <row r="9" spans="57:115" s="2" customFormat="1" ht="6" customHeight="1"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1"/>
      <c r="BW9" s="41"/>
      <c r="BX9" s="41"/>
      <c r="BY9" s="41"/>
      <c r="BZ9" s="41"/>
      <c r="CA9" s="41"/>
      <c r="CB9" s="41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</row>
    <row r="10" spans="7:115" s="2" customFormat="1" ht="15.75">
      <c r="G10" s="6" t="s">
        <v>2</v>
      </c>
      <c r="H10" s="94">
        <v>0.5416666666666666</v>
      </c>
      <c r="I10" s="94"/>
      <c r="J10" s="94"/>
      <c r="K10" s="94"/>
      <c r="L10" s="94"/>
      <c r="M10" s="7" t="s">
        <v>3</v>
      </c>
      <c r="T10" s="6" t="s">
        <v>4</v>
      </c>
      <c r="U10" s="95">
        <v>1</v>
      </c>
      <c r="V10" s="95" t="s">
        <v>5</v>
      </c>
      <c r="W10" s="21" t="s">
        <v>40</v>
      </c>
      <c r="X10" s="80">
        <v>0.006944444444444444</v>
      </c>
      <c r="Y10" s="80"/>
      <c r="Z10" s="80"/>
      <c r="AA10" s="80"/>
      <c r="AB10" s="80"/>
      <c r="AC10" s="7" t="s">
        <v>6</v>
      </c>
      <c r="AK10" s="6" t="s">
        <v>7</v>
      </c>
      <c r="AL10" s="80">
        <v>0.0006944444444444445</v>
      </c>
      <c r="AM10" s="80"/>
      <c r="AN10" s="80"/>
      <c r="AO10" s="80"/>
      <c r="AP10" s="80"/>
      <c r="AQ10" s="7" t="s">
        <v>6</v>
      </c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1"/>
      <c r="BW10" s="41"/>
      <c r="BX10" s="41"/>
      <c r="BY10" s="41"/>
      <c r="BZ10" s="41"/>
      <c r="CA10" s="41"/>
      <c r="CB10" s="41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</row>
    <row r="11" spans="56:116" ht="8.25" customHeight="1">
      <c r="BD11" s="17"/>
      <c r="DL11" s="17"/>
    </row>
    <row r="12" spans="56:116" ht="6" customHeight="1" hidden="1">
      <c r="BD12" s="17"/>
      <c r="DL12" s="17"/>
    </row>
    <row r="13" spans="2:116" ht="12.75">
      <c r="B13" s="1" t="s">
        <v>8</v>
      </c>
      <c r="BD13" s="17"/>
      <c r="DL13" s="17"/>
    </row>
    <row r="14" spans="56:116" ht="6" customHeight="1" thickBot="1">
      <c r="BD14" s="17"/>
      <c r="DL14" s="17"/>
    </row>
    <row r="15" spans="2:116" ht="16.5" thickBot="1">
      <c r="B15" s="123" t="s">
        <v>14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5"/>
      <c r="AE15" s="123" t="s">
        <v>15</v>
      </c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5"/>
      <c r="BD15" s="17"/>
      <c r="DL15" s="17"/>
    </row>
    <row r="16" spans="2:116" ht="15">
      <c r="B16" s="126" t="s">
        <v>9</v>
      </c>
      <c r="C16" s="127"/>
      <c r="D16" s="128" t="s">
        <v>55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30"/>
      <c r="AE16" s="126" t="s">
        <v>13</v>
      </c>
      <c r="AF16" s="127"/>
      <c r="AG16" s="128" t="s">
        <v>56</v>
      </c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30"/>
      <c r="BD16" s="17"/>
      <c r="DL16" s="17"/>
    </row>
    <row r="17" spans="2:116" ht="15">
      <c r="B17" s="116" t="s">
        <v>10</v>
      </c>
      <c r="C17" s="117"/>
      <c r="D17" s="133" t="s">
        <v>59</v>
      </c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5"/>
      <c r="AE17" s="116" t="s">
        <v>42</v>
      </c>
      <c r="AF17" s="117"/>
      <c r="AG17" s="133" t="s">
        <v>60</v>
      </c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5"/>
      <c r="BD17" s="17"/>
      <c r="DL17" s="17"/>
    </row>
    <row r="18" spans="2:116" ht="15">
      <c r="B18" s="116" t="s">
        <v>11</v>
      </c>
      <c r="C18" s="117"/>
      <c r="D18" s="172" t="s">
        <v>64</v>
      </c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4"/>
      <c r="AE18" s="116" t="s">
        <v>43</v>
      </c>
      <c r="AF18" s="117"/>
      <c r="AG18" s="172" t="s">
        <v>65</v>
      </c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4"/>
      <c r="BD18" s="17"/>
      <c r="DL18" s="17"/>
    </row>
    <row r="19" spans="2:116" ht="15.75" thickBot="1">
      <c r="B19" s="118" t="s">
        <v>12</v>
      </c>
      <c r="C19" s="119"/>
      <c r="D19" s="120" t="s">
        <v>63</v>
      </c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2"/>
      <c r="AE19" s="118" t="s">
        <v>44</v>
      </c>
      <c r="AF19" s="119"/>
      <c r="AG19" s="120" t="s">
        <v>62</v>
      </c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7"/>
      <c r="DL19" s="17"/>
    </row>
    <row r="21" spans="2:116" ht="12.75">
      <c r="B21" s="1" t="s">
        <v>25</v>
      </c>
      <c r="BD21" s="17"/>
      <c r="DL21" s="17"/>
    </row>
    <row r="22" spans="56:116" ht="6" customHeight="1" thickBot="1">
      <c r="BD22" s="17"/>
      <c r="DL22" s="17"/>
    </row>
    <row r="23" spans="2:116" s="4" customFormat="1" ht="16.5" customHeight="1">
      <c r="B23" s="107" t="s">
        <v>16</v>
      </c>
      <c r="C23" s="108"/>
      <c r="D23" s="108" t="s">
        <v>41</v>
      </c>
      <c r="E23" s="108"/>
      <c r="F23" s="108"/>
      <c r="G23" s="108" t="s">
        <v>17</v>
      </c>
      <c r="H23" s="108"/>
      <c r="I23" s="108"/>
      <c r="J23" s="108" t="s">
        <v>19</v>
      </c>
      <c r="K23" s="108"/>
      <c r="L23" s="108"/>
      <c r="M23" s="108"/>
      <c r="N23" s="108"/>
      <c r="O23" s="108" t="s">
        <v>20</v>
      </c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 t="s">
        <v>23</v>
      </c>
      <c r="AX23" s="108"/>
      <c r="AY23" s="108"/>
      <c r="AZ23" s="108"/>
      <c r="BA23" s="108"/>
      <c r="BB23" s="131" t="s">
        <v>52</v>
      </c>
      <c r="BC23" s="132"/>
      <c r="BD23" s="19"/>
      <c r="BE23" s="43"/>
      <c r="BF23" s="44" t="s">
        <v>30</v>
      </c>
      <c r="BG23" s="45"/>
      <c r="BH23" s="45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6"/>
      <c r="BW23" s="46"/>
      <c r="BX23" s="46"/>
      <c r="BY23" s="46"/>
      <c r="BZ23" s="46"/>
      <c r="CA23" s="46"/>
      <c r="CB23" s="46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18"/>
    </row>
    <row r="24" spans="2:115" s="5" customFormat="1" ht="18" customHeight="1">
      <c r="B24" s="136">
        <v>1</v>
      </c>
      <c r="C24" s="137"/>
      <c r="D24" s="137">
        <v>1</v>
      </c>
      <c r="E24" s="137"/>
      <c r="F24" s="137"/>
      <c r="G24" s="137" t="s">
        <v>18</v>
      </c>
      <c r="H24" s="137"/>
      <c r="I24" s="137"/>
      <c r="J24" s="138">
        <f>$H$10</f>
        <v>0.5416666666666666</v>
      </c>
      <c r="K24" s="138"/>
      <c r="L24" s="138"/>
      <c r="M24" s="138"/>
      <c r="N24" s="138"/>
      <c r="O24" s="110" t="str">
        <f>D16</f>
        <v>SV Erzhausen I</v>
      </c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59" t="s">
        <v>22</v>
      </c>
      <c r="AF24" s="110" t="str">
        <f>D17</f>
        <v>TGM Jügesheim</v>
      </c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05">
        <v>2</v>
      </c>
      <c r="AX24" s="105"/>
      <c r="AY24" s="59" t="s">
        <v>21</v>
      </c>
      <c r="AZ24" s="105">
        <v>0</v>
      </c>
      <c r="BA24" s="105"/>
      <c r="BB24" s="105"/>
      <c r="BC24" s="106"/>
      <c r="BE24" s="43"/>
      <c r="BF24" s="48">
        <f>IF(ISBLANK(AW24),"0",IF(AW24&gt;AZ24,3,IF(AW24=AZ24,1,0)))</f>
        <v>3</v>
      </c>
      <c r="BG24" s="48" t="s">
        <v>21</v>
      </c>
      <c r="BH24" s="48">
        <f>IF(ISBLANK(AZ24),"0",IF(AZ24&gt;AW24,3,IF(AZ24=AW24,1,0)))</f>
        <v>0</v>
      </c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6"/>
      <c r="BW24" s="46"/>
      <c r="BX24" s="46"/>
      <c r="BY24" s="46"/>
      <c r="BZ24" s="46"/>
      <c r="CA24" s="46"/>
      <c r="CB24" s="46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</row>
    <row r="25" spans="2:116" s="4" customFormat="1" ht="18" customHeight="1">
      <c r="B25" s="158">
        <v>2</v>
      </c>
      <c r="C25" s="159"/>
      <c r="D25" s="159">
        <v>1</v>
      </c>
      <c r="E25" s="159"/>
      <c r="F25" s="159"/>
      <c r="G25" s="159" t="s">
        <v>18</v>
      </c>
      <c r="H25" s="159"/>
      <c r="I25" s="159"/>
      <c r="J25" s="160"/>
      <c r="K25" s="160"/>
      <c r="L25" s="160"/>
      <c r="M25" s="160"/>
      <c r="N25" s="160"/>
      <c r="O25" s="161" t="str">
        <f>D19</f>
        <v>SG Modau</v>
      </c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2" t="s">
        <v>22</v>
      </c>
      <c r="AF25" s="161" t="str">
        <f>D18</f>
        <v>FV Sprendlingen nicht angetr.</v>
      </c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3">
        <v>3</v>
      </c>
      <c r="AX25" s="163"/>
      <c r="AY25" s="162" t="s">
        <v>21</v>
      </c>
      <c r="AZ25" s="163">
        <v>0</v>
      </c>
      <c r="BA25" s="163"/>
      <c r="BB25" s="163"/>
      <c r="BC25" s="164"/>
      <c r="BD25" s="19"/>
      <c r="BE25" s="43"/>
      <c r="BF25" s="48">
        <f aca="true" t="shared" si="0" ref="BF25:BF35">IF(ISBLANK(AW25),"0",IF(AW25&gt;AZ25,3,IF(AW25=AZ25,1,0)))</f>
        <v>3</v>
      </c>
      <c r="BG25" s="48" t="s">
        <v>21</v>
      </c>
      <c r="BH25" s="48">
        <f aca="true" t="shared" si="1" ref="BH25:BH35">IF(ISBLANK(AZ25),"0",IF(AZ25&gt;AW25,3,IF(AZ25=AW25,1,0)))</f>
        <v>0</v>
      </c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6"/>
      <c r="BW25" s="46"/>
      <c r="BX25" s="46"/>
      <c r="BY25" s="46"/>
      <c r="BZ25" s="46"/>
      <c r="CA25" s="46"/>
      <c r="CB25" s="46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19"/>
    </row>
    <row r="26" spans="2:116" s="4" customFormat="1" ht="18" customHeight="1">
      <c r="B26" s="136">
        <v>3</v>
      </c>
      <c r="C26" s="137"/>
      <c r="D26" s="137">
        <v>1</v>
      </c>
      <c r="E26" s="137"/>
      <c r="F26" s="137"/>
      <c r="G26" s="137" t="s">
        <v>24</v>
      </c>
      <c r="H26" s="137"/>
      <c r="I26" s="137"/>
      <c r="J26" s="111">
        <f>J24+X10+AL10</f>
        <v>0.5493055555555555</v>
      </c>
      <c r="K26" s="111"/>
      <c r="L26" s="111"/>
      <c r="M26" s="111"/>
      <c r="N26" s="111"/>
      <c r="O26" s="110" t="str">
        <f>AG16</f>
        <v>SV Erzhausen II</v>
      </c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59" t="s">
        <v>22</v>
      </c>
      <c r="AF26" s="110" t="str">
        <f>AG17</f>
        <v>SSG Langen</v>
      </c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05">
        <v>1</v>
      </c>
      <c r="AX26" s="105"/>
      <c r="AY26" s="59" t="s">
        <v>21</v>
      </c>
      <c r="AZ26" s="105">
        <v>2</v>
      </c>
      <c r="BA26" s="105"/>
      <c r="BB26" s="105"/>
      <c r="BC26" s="106"/>
      <c r="BD26" s="19"/>
      <c r="BE26" s="43"/>
      <c r="BF26" s="48">
        <f t="shared" si="0"/>
        <v>0</v>
      </c>
      <c r="BG26" s="48" t="s">
        <v>21</v>
      </c>
      <c r="BH26" s="48">
        <f t="shared" si="1"/>
        <v>3</v>
      </c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6"/>
      <c r="BW26" s="46"/>
      <c r="BX26" s="46"/>
      <c r="BY26" s="46"/>
      <c r="BZ26" s="46"/>
      <c r="CA26" s="46"/>
      <c r="CB26" s="46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19"/>
    </row>
    <row r="27" spans="2:116" s="4" customFormat="1" ht="18" customHeight="1">
      <c r="B27" s="158">
        <v>4</v>
      </c>
      <c r="C27" s="159"/>
      <c r="D27" s="159">
        <v>1</v>
      </c>
      <c r="E27" s="159"/>
      <c r="F27" s="159"/>
      <c r="G27" s="159" t="s">
        <v>24</v>
      </c>
      <c r="H27" s="159"/>
      <c r="I27" s="159"/>
      <c r="J27" s="160"/>
      <c r="K27" s="160"/>
      <c r="L27" s="160"/>
      <c r="M27" s="160"/>
      <c r="N27" s="160"/>
      <c r="O27" s="161" t="str">
        <f>AG19</f>
        <v>TGB Darmstadt</v>
      </c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2" t="s">
        <v>22</v>
      </c>
      <c r="AF27" s="161" t="str">
        <f>AG18</f>
        <v>SGR Offenbach nicht angetr.</v>
      </c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3">
        <v>3</v>
      </c>
      <c r="AX27" s="163"/>
      <c r="AY27" s="162" t="s">
        <v>21</v>
      </c>
      <c r="AZ27" s="163">
        <v>0</v>
      </c>
      <c r="BA27" s="163"/>
      <c r="BB27" s="163"/>
      <c r="BC27" s="164"/>
      <c r="BD27" s="19"/>
      <c r="BE27" s="43"/>
      <c r="BF27" s="48">
        <f t="shared" si="0"/>
        <v>3</v>
      </c>
      <c r="BG27" s="48" t="s">
        <v>21</v>
      </c>
      <c r="BH27" s="48">
        <f t="shared" si="1"/>
        <v>0</v>
      </c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6"/>
      <c r="BW27" s="46"/>
      <c r="BX27" s="46"/>
      <c r="BY27" s="46"/>
      <c r="BZ27" s="46"/>
      <c r="CA27" s="46"/>
      <c r="CB27" s="46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19"/>
    </row>
    <row r="28" spans="2:116" s="4" customFormat="1" ht="18" customHeight="1">
      <c r="B28" s="136">
        <v>5</v>
      </c>
      <c r="C28" s="137"/>
      <c r="D28" s="137">
        <v>1</v>
      </c>
      <c r="E28" s="137"/>
      <c r="F28" s="137"/>
      <c r="G28" s="137" t="s">
        <v>18</v>
      </c>
      <c r="H28" s="137"/>
      <c r="I28" s="137"/>
      <c r="J28" s="111">
        <f>J26+X10+AL10</f>
        <v>0.5569444444444444</v>
      </c>
      <c r="K28" s="111"/>
      <c r="L28" s="111"/>
      <c r="M28" s="111"/>
      <c r="N28" s="111"/>
      <c r="O28" s="110" t="str">
        <f>D17</f>
        <v>TGM Jügesheim</v>
      </c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59" t="s">
        <v>22</v>
      </c>
      <c r="AF28" s="110" t="str">
        <f>D19</f>
        <v>SG Modau</v>
      </c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05">
        <v>1</v>
      </c>
      <c r="AX28" s="105"/>
      <c r="AY28" s="59" t="s">
        <v>21</v>
      </c>
      <c r="AZ28" s="105">
        <v>2</v>
      </c>
      <c r="BA28" s="105"/>
      <c r="BB28" s="105"/>
      <c r="BC28" s="106"/>
      <c r="BD28" s="19"/>
      <c r="BE28" s="43"/>
      <c r="BF28" s="48">
        <f t="shared" si="0"/>
        <v>0</v>
      </c>
      <c r="BG28" s="48" t="s">
        <v>21</v>
      </c>
      <c r="BH28" s="48">
        <f t="shared" si="1"/>
        <v>3</v>
      </c>
      <c r="BI28" s="43"/>
      <c r="BJ28" s="43"/>
      <c r="BK28" s="34"/>
      <c r="BL28" s="34"/>
      <c r="BM28" s="34"/>
      <c r="BN28" s="34"/>
      <c r="BO28" s="34"/>
      <c r="BP28" s="34"/>
      <c r="BQ28" s="34"/>
      <c r="BR28" s="34"/>
      <c r="BS28" s="34"/>
      <c r="BT28" s="43"/>
      <c r="BU28" s="43"/>
      <c r="BV28" s="46"/>
      <c r="BW28" s="46"/>
      <c r="BX28" s="46"/>
      <c r="BY28" s="46"/>
      <c r="BZ28" s="46"/>
      <c r="CA28" s="46"/>
      <c r="CB28" s="46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19"/>
    </row>
    <row r="29" spans="2:116" s="4" customFormat="1" ht="18" customHeight="1">
      <c r="B29" s="158">
        <v>6</v>
      </c>
      <c r="C29" s="159"/>
      <c r="D29" s="159">
        <v>1</v>
      </c>
      <c r="E29" s="159"/>
      <c r="F29" s="159"/>
      <c r="G29" s="159" t="s">
        <v>18</v>
      </c>
      <c r="H29" s="159"/>
      <c r="I29" s="159"/>
      <c r="J29" s="160"/>
      <c r="K29" s="160"/>
      <c r="L29" s="160"/>
      <c r="M29" s="160"/>
      <c r="N29" s="160"/>
      <c r="O29" s="161" t="str">
        <f>D18</f>
        <v>FV Sprendlingen nicht angetr.</v>
      </c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2" t="s">
        <v>22</v>
      </c>
      <c r="AF29" s="161" t="str">
        <f>D16</f>
        <v>SV Erzhausen I</v>
      </c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3">
        <v>0</v>
      </c>
      <c r="AX29" s="163"/>
      <c r="AY29" s="162" t="s">
        <v>21</v>
      </c>
      <c r="AZ29" s="163">
        <v>3</v>
      </c>
      <c r="BA29" s="163"/>
      <c r="BB29" s="163"/>
      <c r="BC29" s="164"/>
      <c r="BD29" s="16"/>
      <c r="BE29" s="43"/>
      <c r="BF29" s="48">
        <f t="shared" si="0"/>
        <v>0</v>
      </c>
      <c r="BG29" s="48" t="s">
        <v>21</v>
      </c>
      <c r="BH29" s="48">
        <f t="shared" si="1"/>
        <v>3</v>
      </c>
      <c r="BI29" s="43"/>
      <c r="BJ29" s="43"/>
      <c r="BK29" s="50"/>
      <c r="BL29" s="50"/>
      <c r="BM29" s="53" t="str">
        <f>$D$17</f>
        <v>TGM Jügesheim</v>
      </c>
      <c r="BN29" s="51" t="e">
        <f>SUM($BH$24+$BF$28+$BH$32+#REF!)</f>
        <v>#REF!</v>
      </c>
      <c r="BO29" s="51" t="e">
        <f>SUM($AZ$24+$AW$28+$AZ$32+#REF!)</f>
        <v>#REF!</v>
      </c>
      <c r="BP29" s="52" t="s">
        <v>21</v>
      </c>
      <c r="BQ29" s="51" t="e">
        <f>SUM($AW$24+$AZ$28+$AW$32+#REF!)</f>
        <v>#REF!</v>
      </c>
      <c r="BR29" s="51" t="e">
        <f>SUM(BO29-BQ29)</f>
        <v>#REF!</v>
      </c>
      <c r="BS29" s="51"/>
      <c r="BT29" s="43"/>
      <c r="BU29" s="43"/>
      <c r="BV29" s="46"/>
      <c r="BW29" s="46"/>
      <c r="BX29" s="46"/>
      <c r="BY29" s="46"/>
      <c r="BZ29" s="46"/>
      <c r="CA29" s="46"/>
      <c r="CB29" s="46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19"/>
    </row>
    <row r="30" spans="2:116" s="4" customFormat="1" ht="18" customHeight="1">
      <c r="B30" s="158">
        <v>7</v>
      </c>
      <c r="C30" s="159"/>
      <c r="D30" s="159">
        <v>1</v>
      </c>
      <c r="E30" s="159"/>
      <c r="F30" s="159"/>
      <c r="G30" s="159" t="s">
        <v>24</v>
      </c>
      <c r="H30" s="159"/>
      <c r="I30" s="159"/>
      <c r="J30" s="160"/>
      <c r="K30" s="160"/>
      <c r="L30" s="160"/>
      <c r="M30" s="160"/>
      <c r="N30" s="160"/>
      <c r="O30" s="161" t="str">
        <f>AG17</f>
        <v>SSG Langen</v>
      </c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2" t="s">
        <v>22</v>
      </c>
      <c r="AF30" s="161" t="str">
        <f>AG18</f>
        <v>SGR Offenbach nicht angetr.</v>
      </c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3">
        <v>0</v>
      </c>
      <c r="AX30" s="163"/>
      <c r="AY30" s="162" t="s">
        <v>21</v>
      </c>
      <c r="AZ30" s="163">
        <v>3</v>
      </c>
      <c r="BA30" s="163"/>
      <c r="BB30" s="163"/>
      <c r="BC30" s="164"/>
      <c r="BD30" s="16"/>
      <c r="BE30" s="43"/>
      <c r="BF30" s="48">
        <f t="shared" si="0"/>
        <v>0</v>
      </c>
      <c r="BG30" s="48" t="s">
        <v>21</v>
      </c>
      <c r="BH30" s="48">
        <f t="shared" si="1"/>
        <v>3</v>
      </c>
      <c r="BI30" s="43"/>
      <c r="BJ30" s="43"/>
      <c r="BK30" s="50"/>
      <c r="BL30" s="50"/>
      <c r="BM30" s="53" t="str">
        <f>$D$19</f>
        <v>SG Modau</v>
      </c>
      <c r="BN30" s="51" t="e">
        <f>SUM($BF$25+$BH$28+$BF$30+#REF!)</f>
        <v>#REF!</v>
      </c>
      <c r="BO30" s="51" t="e">
        <f>SUM($AW$25+$AZ$28+$AW$30+#REF!)</f>
        <v>#REF!</v>
      </c>
      <c r="BP30" s="52" t="s">
        <v>21</v>
      </c>
      <c r="BQ30" s="51" t="e">
        <f>SUM($AZ$25+$AW$28+$AZ$30+#REF!)</f>
        <v>#REF!</v>
      </c>
      <c r="BR30" s="51" t="e">
        <f>SUM(BO30-BQ30)</f>
        <v>#REF!</v>
      </c>
      <c r="BS30" s="51"/>
      <c r="BT30" s="43"/>
      <c r="BU30" s="43"/>
      <c r="BV30" s="46"/>
      <c r="BW30" s="46"/>
      <c r="BX30" s="46"/>
      <c r="BY30" s="46"/>
      <c r="BZ30" s="46"/>
      <c r="CA30" s="46"/>
      <c r="CB30" s="46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19"/>
    </row>
    <row r="31" spans="2:116" s="4" customFormat="1" ht="18" customHeight="1">
      <c r="B31" s="136">
        <v>8</v>
      </c>
      <c r="C31" s="137"/>
      <c r="D31" s="137">
        <v>1</v>
      </c>
      <c r="E31" s="137"/>
      <c r="F31" s="137"/>
      <c r="G31" s="137" t="s">
        <v>24</v>
      </c>
      <c r="H31" s="137"/>
      <c r="I31" s="137"/>
      <c r="J31" s="111">
        <f>J28+X10+AL10</f>
        <v>0.5645833333333332</v>
      </c>
      <c r="K31" s="111"/>
      <c r="L31" s="111"/>
      <c r="M31" s="111"/>
      <c r="N31" s="111"/>
      <c r="O31" s="110" t="str">
        <f>AG19</f>
        <v>TGB Darmstadt</v>
      </c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59" t="s">
        <v>22</v>
      </c>
      <c r="AF31" s="110" t="str">
        <f>AG16</f>
        <v>SV Erzhausen II</v>
      </c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05">
        <v>3</v>
      </c>
      <c r="AX31" s="105"/>
      <c r="AY31" s="59" t="s">
        <v>21</v>
      </c>
      <c r="AZ31" s="105">
        <v>0</v>
      </c>
      <c r="BA31" s="105"/>
      <c r="BB31" s="105"/>
      <c r="BC31" s="106"/>
      <c r="BD31" s="16"/>
      <c r="BE31" s="43"/>
      <c r="BF31" s="48">
        <f t="shared" si="0"/>
        <v>3</v>
      </c>
      <c r="BG31" s="48" t="s">
        <v>21</v>
      </c>
      <c r="BH31" s="48">
        <f t="shared" si="1"/>
        <v>0</v>
      </c>
      <c r="BI31" s="43"/>
      <c r="BJ31" s="43"/>
      <c r="BK31" s="43"/>
      <c r="BL31" s="43"/>
      <c r="BM31" s="53" t="str">
        <f>$AG$17</f>
        <v>SSG Langen</v>
      </c>
      <c r="BN31" s="51" t="e">
        <f>SUM($BH$26+$BF$29+$BH$33+#REF!)</f>
        <v>#REF!</v>
      </c>
      <c r="BO31" s="51" t="e">
        <f>SUM($AZ$26+$AW$29+$AZ$33+#REF!)</f>
        <v>#REF!</v>
      </c>
      <c r="BP31" s="52" t="s">
        <v>21</v>
      </c>
      <c r="BQ31" s="51" t="e">
        <f>SUM($AW$26+$AZ$29+$AW$33+#REF!)</f>
        <v>#REF!</v>
      </c>
      <c r="BR31" s="51" t="e">
        <f>SUM(BO31-BQ31)</f>
        <v>#REF!</v>
      </c>
      <c r="BS31" s="51"/>
      <c r="BT31" s="43"/>
      <c r="BU31" s="43"/>
      <c r="BV31" s="46"/>
      <c r="BW31" s="46"/>
      <c r="BX31" s="46"/>
      <c r="BY31" s="46"/>
      <c r="BZ31" s="46"/>
      <c r="CA31" s="46"/>
      <c r="CB31" s="46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19"/>
    </row>
    <row r="32" spans="2:116" s="4" customFormat="1" ht="18" customHeight="1">
      <c r="B32" s="158">
        <v>9</v>
      </c>
      <c r="C32" s="159"/>
      <c r="D32" s="159">
        <v>1</v>
      </c>
      <c r="E32" s="159"/>
      <c r="F32" s="159"/>
      <c r="G32" s="159" t="s">
        <v>18</v>
      </c>
      <c r="H32" s="159"/>
      <c r="I32" s="159"/>
      <c r="J32" s="160"/>
      <c r="K32" s="160"/>
      <c r="L32" s="160"/>
      <c r="M32" s="160"/>
      <c r="N32" s="160"/>
      <c r="O32" s="161" t="str">
        <f>D18</f>
        <v>FV Sprendlingen nicht angetr.</v>
      </c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2" t="s">
        <v>22</v>
      </c>
      <c r="AF32" s="161" t="str">
        <f>D17</f>
        <v>TGM Jügesheim</v>
      </c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3">
        <v>0</v>
      </c>
      <c r="AX32" s="163"/>
      <c r="AY32" s="162" t="s">
        <v>21</v>
      </c>
      <c r="AZ32" s="163">
        <v>3</v>
      </c>
      <c r="BA32" s="163"/>
      <c r="BB32" s="163"/>
      <c r="BC32" s="164"/>
      <c r="BD32" s="16"/>
      <c r="BE32" s="43"/>
      <c r="BF32" s="48">
        <f t="shared" si="0"/>
        <v>0</v>
      </c>
      <c r="BG32" s="48" t="s">
        <v>21</v>
      </c>
      <c r="BH32" s="48">
        <f t="shared" si="1"/>
        <v>3</v>
      </c>
      <c r="BI32" s="43"/>
      <c r="BJ32" s="34"/>
      <c r="BK32" s="34"/>
      <c r="BL32" s="34"/>
      <c r="BM32" s="53" t="str">
        <f>$AG$19</f>
        <v>TGB Darmstadt</v>
      </c>
      <c r="BN32" s="51" t="e">
        <f>SUM($BF$27+$BH$29+$BF$31+#REF!)</f>
        <v>#REF!</v>
      </c>
      <c r="BO32" s="51" t="e">
        <f>SUM($AW$27+$AZ$29+$AW$31+#REF!)</f>
        <v>#REF!</v>
      </c>
      <c r="BP32" s="52" t="s">
        <v>21</v>
      </c>
      <c r="BQ32" s="51" t="e">
        <f>SUM($AZ$27+$AW$29+$AZ$31+#REF!)</f>
        <v>#REF!</v>
      </c>
      <c r="BR32" s="51" t="e">
        <f>SUM(BO32-BQ32)</f>
        <v>#REF!</v>
      </c>
      <c r="BS32" s="51"/>
      <c r="BT32" s="43"/>
      <c r="BU32" s="43"/>
      <c r="BV32" s="46"/>
      <c r="BW32" s="46"/>
      <c r="BX32" s="46"/>
      <c r="BY32" s="46"/>
      <c r="BZ32" s="46"/>
      <c r="CA32" s="46"/>
      <c r="CB32" s="46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19"/>
    </row>
    <row r="33" spans="2:116" s="4" customFormat="1" ht="18" customHeight="1">
      <c r="B33" s="136">
        <v>10</v>
      </c>
      <c r="C33" s="137"/>
      <c r="D33" s="137">
        <v>1</v>
      </c>
      <c r="E33" s="137"/>
      <c r="F33" s="137"/>
      <c r="G33" s="137" t="s">
        <v>18</v>
      </c>
      <c r="H33" s="137"/>
      <c r="I33" s="137"/>
      <c r="J33" s="111">
        <f>J31+X10+AL10</f>
        <v>0.5722222222222221</v>
      </c>
      <c r="K33" s="111"/>
      <c r="L33" s="111"/>
      <c r="M33" s="111"/>
      <c r="N33" s="111"/>
      <c r="O33" s="110" t="str">
        <f>D16</f>
        <v>SV Erzhausen I</v>
      </c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59" t="s">
        <v>22</v>
      </c>
      <c r="AF33" s="110" t="str">
        <f>D19</f>
        <v>SG Modau</v>
      </c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05">
        <v>7</v>
      </c>
      <c r="AX33" s="105"/>
      <c r="AY33" s="59" t="s">
        <v>21</v>
      </c>
      <c r="AZ33" s="105">
        <v>0</v>
      </c>
      <c r="BA33" s="105"/>
      <c r="BB33" s="105"/>
      <c r="BC33" s="106"/>
      <c r="BD33" s="16"/>
      <c r="BE33" s="43"/>
      <c r="BF33" s="48">
        <f t="shared" si="0"/>
        <v>3</v>
      </c>
      <c r="BG33" s="48" t="s">
        <v>21</v>
      </c>
      <c r="BH33" s="48">
        <f t="shared" si="1"/>
        <v>0</v>
      </c>
      <c r="BI33" s="43"/>
      <c r="BJ33" s="43"/>
      <c r="BK33" s="50"/>
      <c r="BL33" s="50"/>
      <c r="BM33" s="43"/>
      <c r="BN33" s="43"/>
      <c r="BO33" s="43"/>
      <c r="BP33" s="43"/>
      <c r="BQ33" s="43"/>
      <c r="BR33" s="51"/>
      <c r="BS33" s="51"/>
      <c r="BT33" s="43"/>
      <c r="BU33" s="43"/>
      <c r="BV33" s="46"/>
      <c r="BW33" s="46"/>
      <c r="BX33" s="46"/>
      <c r="BY33" s="46"/>
      <c r="BZ33" s="46"/>
      <c r="CA33" s="46"/>
      <c r="CB33" s="46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19"/>
    </row>
    <row r="34" spans="2:116" s="4" customFormat="1" ht="18" customHeight="1">
      <c r="B34" s="136">
        <v>11</v>
      </c>
      <c r="C34" s="137"/>
      <c r="D34" s="137">
        <v>1</v>
      </c>
      <c r="E34" s="137"/>
      <c r="F34" s="137"/>
      <c r="G34" s="137" t="s">
        <v>24</v>
      </c>
      <c r="H34" s="137"/>
      <c r="I34" s="137"/>
      <c r="J34" s="111">
        <f>J33+X10+AL10</f>
        <v>0.5798611111111109</v>
      </c>
      <c r="K34" s="111"/>
      <c r="L34" s="111"/>
      <c r="M34" s="111"/>
      <c r="N34" s="111"/>
      <c r="O34" s="110" t="str">
        <f>AG17</f>
        <v>SSG Langen</v>
      </c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59" t="s">
        <v>22</v>
      </c>
      <c r="AF34" s="110" t="str">
        <f>AG19</f>
        <v>TGB Darmstadt</v>
      </c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05">
        <v>0</v>
      </c>
      <c r="AX34" s="105"/>
      <c r="AY34" s="59" t="s">
        <v>21</v>
      </c>
      <c r="AZ34" s="105">
        <v>0</v>
      </c>
      <c r="BA34" s="105"/>
      <c r="BB34" s="105"/>
      <c r="BC34" s="106"/>
      <c r="BD34" s="16"/>
      <c r="BE34" s="43"/>
      <c r="BF34" s="48">
        <f t="shared" si="0"/>
        <v>1</v>
      </c>
      <c r="BG34" s="48" t="s">
        <v>21</v>
      </c>
      <c r="BH34" s="48">
        <f t="shared" si="1"/>
        <v>1</v>
      </c>
      <c r="BI34" s="43"/>
      <c r="BJ34" s="43"/>
      <c r="BK34" s="50"/>
      <c r="BL34" s="50"/>
      <c r="BM34" s="34"/>
      <c r="BN34" s="34"/>
      <c r="BO34" s="34"/>
      <c r="BP34" s="34"/>
      <c r="BQ34" s="34"/>
      <c r="BR34" s="51"/>
      <c r="BS34" s="51"/>
      <c r="BT34" s="43"/>
      <c r="BU34" s="43"/>
      <c r="BV34" s="46"/>
      <c r="BW34" s="46"/>
      <c r="BX34" s="46"/>
      <c r="BY34" s="46"/>
      <c r="BZ34" s="46"/>
      <c r="CA34" s="46"/>
      <c r="CB34" s="46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19"/>
    </row>
    <row r="35" spans="2:116" s="4" customFormat="1" ht="18" customHeight="1" thickBot="1">
      <c r="B35" s="165">
        <v>12</v>
      </c>
      <c r="C35" s="166"/>
      <c r="D35" s="166">
        <v>1</v>
      </c>
      <c r="E35" s="166"/>
      <c r="F35" s="166"/>
      <c r="G35" s="166" t="s">
        <v>24</v>
      </c>
      <c r="H35" s="166"/>
      <c r="I35" s="166"/>
      <c r="J35" s="167"/>
      <c r="K35" s="167"/>
      <c r="L35" s="167"/>
      <c r="M35" s="167"/>
      <c r="N35" s="167"/>
      <c r="O35" s="168" t="str">
        <f>AG16</f>
        <v>SV Erzhausen II</v>
      </c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9" t="s">
        <v>22</v>
      </c>
      <c r="AF35" s="168" t="str">
        <f>AG18</f>
        <v>SGR Offenbach nicht angetr.</v>
      </c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70">
        <v>3</v>
      </c>
      <c r="AX35" s="170"/>
      <c r="AY35" s="169" t="s">
        <v>21</v>
      </c>
      <c r="AZ35" s="170">
        <v>0</v>
      </c>
      <c r="BA35" s="170"/>
      <c r="BB35" s="170"/>
      <c r="BC35" s="171"/>
      <c r="BD35" s="16"/>
      <c r="BE35" s="43"/>
      <c r="BF35" s="48">
        <f t="shared" si="0"/>
        <v>3</v>
      </c>
      <c r="BG35" s="48" t="s">
        <v>21</v>
      </c>
      <c r="BH35" s="48">
        <f t="shared" si="1"/>
        <v>0</v>
      </c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6"/>
      <c r="BW35" s="46"/>
      <c r="BX35" s="46"/>
      <c r="BY35" s="46"/>
      <c r="BZ35" s="46"/>
      <c r="CA35" s="46"/>
      <c r="CB35" s="46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19"/>
    </row>
    <row r="36" ht="8.25" customHeight="1"/>
    <row r="37" spans="2:116" ht="12.75">
      <c r="B37" s="1" t="s">
        <v>29</v>
      </c>
      <c r="BD37" s="17"/>
      <c r="DL37" s="17"/>
    </row>
    <row r="38" spans="56:116" ht="6" customHeight="1" thickBot="1">
      <c r="BD38" s="17"/>
      <c r="DL38" s="17"/>
    </row>
    <row r="39" spans="2:115" s="8" customFormat="1" ht="13.5" customHeight="1">
      <c r="B39" s="107" t="s">
        <v>14</v>
      </c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 t="s">
        <v>26</v>
      </c>
      <c r="Q39" s="108"/>
      <c r="R39" s="108"/>
      <c r="S39" s="108" t="s">
        <v>27</v>
      </c>
      <c r="T39" s="108"/>
      <c r="U39" s="108"/>
      <c r="V39" s="108"/>
      <c r="W39" s="108"/>
      <c r="X39" s="108" t="s">
        <v>28</v>
      </c>
      <c r="Y39" s="108"/>
      <c r="Z39" s="109"/>
      <c r="AA39" s="9"/>
      <c r="AB39" s="9"/>
      <c r="AC39" s="9"/>
      <c r="AD39" s="9"/>
      <c r="AE39" s="107" t="s">
        <v>15</v>
      </c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 t="s">
        <v>26</v>
      </c>
      <c r="AT39" s="108"/>
      <c r="AU39" s="108"/>
      <c r="AV39" s="108" t="s">
        <v>27</v>
      </c>
      <c r="AW39" s="108"/>
      <c r="AX39" s="108"/>
      <c r="AY39" s="108"/>
      <c r="AZ39" s="108"/>
      <c r="BA39" s="108" t="s">
        <v>28</v>
      </c>
      <c r="BB39" s="108"/>
      <c r="BC39" s="109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5"/>
      <c r="BW39" s="55"/>
      <c r="BX39" s="55"/>
      <c r="BY39" s="55"/>
      <c r="BZ39" s="55"/>
      <c r="CA39" s="55"/>
      <c r="CB39" s="55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</row>
    <row r="40" spans="2:116" ht="12.75">
      <c r="B40" s="102" t="s">
        <v>9</v>
      </c>
      <c r="C40" s="98"/>
      <c r="D40" s="140" t="s">
        <v>55</v>
      </c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98">
        <v>9</v>
      </c>
      <c r="Q40" s="98"/>
      <c r="R40" s="98"/>
      <c r="S40" s="98">
        <v>12</v>
      </c>
      <c r="T40" s="98"/>
      <c r="U40" s="60" t="s">
        <v>21</v>
      </c>
      <c r="V40" s="98">
        <v>0</v>
      </c>
      <c r="W40" s="98"/>
      <c r="X40" s="103">
        <v>12</v>
      </c>
      <c r="Y40" s="103"/>
      <c r="Z40" s="104"/>
      <c r="AA40" s="4"/>
      <c r="AB40" s="4"/>
      <c r="AC40" s="4"/>
      <c r="AD40" s="4"/>
      <c r="AE40" s="102" t="s">
        <v>9</v>
      </c>
      <c r="AF40" s="98"/>
      <c r="AG40" s="139" t="s">
        <v>66</v>
      </c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98">
        <v>7</v>
      </c>
      <c r="AT40" s="98"/>
      <c r="AU40" s="98"/>
      <c r="AV40" s="98">
        <v>6</v>
      </c>
      <c r="AW40" s="98"/>
      <c r="AX40" s="60" t="s">
        <v>21</v>
      </c>
      <c r="AY40" s="98">
        <v>0</v>
      </c>
      <c r="AZ40" s="98"/>
      <c r="BA40" s="103">
        <v>6</v>
      </c>
      <c r="BB40" s="103"/>
      <c r="BC40" s="104"/>
      <c r="BD40" s="17"/>
      <c r="DL40" s="17"/>
    </row>
    <row r="41" spans="2:116" ht="12.75">
      <c r="B41" s="102" t="s">
        <v>10</v>
      </c>
      <c r="C41" s="98"/>
      <c r="D41" s="140" t="s">
        <v>63</v>
      </c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98">
        <v>6</v>
      </c>
      <c r="Q41" s="98"/>
      <c r="R41" s="98"/>
      <c r="S41" s="98">
        <v>5</v>
      </c>
      <c r="T41" s="98"/>
      <c r="U41" s="60" t="s">
        <v>21</v>
      </c>
      <c r="V41" s="98">
        <v>8</v>
      </c>
      <c r="W41" s="98"/>
      <c r="X41" s="103">
        <v>-3</v>
      </c>
      <c r="Y41" s="103"/>
      <c r="Z41" s="104"/>
      <c r="AA41" s="4"/>
      <c r="AB41" s="4"/>
      <c r="AC41" s="4"/>
      <c r="AD41" s="4"/>
      <c r="AE41" s="102" t="s">
        <v>10</v>
      </c>
      <c r="AF41" s="98"/>
      <c r="AG41" s="139" t="s">
        <v>60</v>
      </c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98">
        <v>7</v>
      </c>
      <c r="AT41" s="98"/>
      <c r="AU41" s="98"/>
      <c r="AV41" s="98">
        <v>5</v>
      </c>
      <c r="AW41" s="98"/>
      <c r="AX41" s="60" t="s">
        <v>21</v>
      </c>
      <c r="AY41" s="98">
        <v>1</v>
      </c>
      <c r="AZ41" s="98"/>
      <c r="BA41" s="103">
        <v>4</v>
      </c>
      <c r="BB41" s="103"/>
      <c r="BC41" s="104"/>
      <c r="BD41" s="17"/>
      <c r="DL41" s="17"/>
    </row>
    <row r="42" spans="2:116" ht="12.75">
      <c r="B42" s="102" t="s">
        <v>11</v>
      </c>
      <c r="C42" s="98"/>
      <c r="D42" s="140" t="s">
        <v>59</v>
      </c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98">
        <v>3</v>
      </c>
      <c r="Q42" s="98"/>
      <c r="R42" s="98"/>
      <c r="S42" s="98">
        <v>4</v>
      </c>
      <c r="T42" s="98"/>
      <c r="U42" s="60" t="s">
        <v>21</v>
      </c>
      <c r="V42" s="98">
        <v>4</v>
      </c>
      <c r="W42" s="98"/>
      <c r="X42" s="103">
        <v>0</v>
      </c>
      <c r="Y42" s="103"/>
      <c r="Z42" s="104"/>
      <c r="AA42" s="4"/>
      <c r="AB42" s="4"/>
      <c r="AC42" s="4"/>
      <c r="AD42" s="4"/>
      <c r="AE42" s="102" t="s">
        <v>11</v>
      </c>
      <c r="AF42" s="98"/>
      <c r="AG42" s="139" t="s">
        <v>56</v>
      </c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98">
        <v>3</v>
      </c>
      <c r="AT42" s="98"/>
      <c r="AU42" s="98"/>
      <c r="AV42" s="98">
        <v>4</v>
      </c>
      <c r="AW42" s="98"/>
      <c r="AX42" s="60" t="s">
        <v>21</v>
      </c>
      <c r="AY42" s="98">
        <v>5</v>
      </c>
      <c r="AZ42" s="98"/>
      <c r="BA42" s="103">
        <v>-1</v>
      </c>
      <c r="BB42" s="103"/>
      <c r="BC42" s="104"/>
      <c r="BD42" s="17"/>
      <c r="DL42" s="17"/>
    </row>
    <row r="43" spans="2:116" ht="12.75" customHeight="1" thickBot="1">
      <c r="B43" s="141" t="s">
        <v>12</v>
      </c>
      <c r="C43" s="97"/>
      <c r="D43" s="145" t="s">
        <v>57</v>
      </c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97">
        <v>0</v>
      </c>
      <c r="Q43" s="97"/>
      <c r="R43" s="97"/>
      <c r="S43" s="97">
        <v>0</v>
      </c>
      <c r="T43" s="97"/>
      <c r="U43" s="61" t="s">
        <v>21</v>
      </c>
      <c r="V43" s="97">
        <v>9</v>
      </c>
      <c r="W43" s="97"/>
      <c r="X43" s="100">
        <v>-9</v>
      </c>
      <c r="Y43" s="100"/>
      <c r="Z43" s="101"/>
      <c r="AA43" s="4"/>
      <c r="AB43" s="4"/>
      <c r="AC43" s="4"/>
      <c r="AD43" s="4"/>
      <c r="AE43" s="141" t="s">
        <v>12</v>
      </c>
      <c r="AF43" s="97"/>
      <c r="AG43" s="96" t="s">
        <v>61</v>
      </c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7">
        <v>0</v>
      </c>
      <c r="AT43" s="97"/>
      <c r="AU43" s="97"/>
      <c r="AV43" s="97">
        <v>0</v>
      </c>
      <c r="AW43" s="97"/>
      <c r="AX43" s="61" t="s">
        <v>21</v>
      </c>
      <c r="AY43" s="97">
        <v>9</v>
      </c>
      <c r="AZ43" s="97"/>
      <c r="BA43" s="100">
        <v>-9</v>
      </c>
      <c r="BB43" s="100"/>
      <c r="BC43" s="101"/>
      <c r="BD43" s="17"/>
      <c r="DL43" s="17"/>
    </row>
    <row r="45" ht="15" customHeight="1"/>
    <row r="46" spans="2:116" ht="27.75">
      <c r="B46" s="142" t="str">
        <f>$A$2</f>
        <v>Hallenturnier 2015</v>
      </c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7"/>
      <c r="DL46" s="17"/>
    </row>
    <row r="47" spans="2:116" ht="23.25">
      <c r="B47" s="99" t="str">
        <f>$A$3</f>
        <v>SV Erzhausen</v>
      </c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17"/>
      <c r="DL47" s="17"/>
    </row>
    <row r="48" spans="2:116" ht="23.25">
      <c r="B48" s="1" t="s">
        <v>67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17"/>
      <c r="DL48" s="17"/>
    </row>
    <row r="49" spans="2:116" ht="6" customHeight="1" thickBot="1">
      <c r="B49" s="1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17"/>
      <c r="DL49" s="17"/>
    </row>
    <row r="50" spans="2:55" ht="19.5" customHeight="1" thickBot="1">
      <c r="B50" s="84" t="s">
        <v>16</v>
      </c>
      <c r="C50" s="85"/>
      <c r="D50" s="63" t="s">
        <v>19</v>
      </c>
      <c r="E50" s="72"/>
      <c r="F50" s="72"/>
      <c r="G50" s="72"/>
      <c r="H50" s="72"/>
      <c r="I50" s="72"/>
      <c r="J50" s="72"/>
      <c r="K50" s="72"/>
      <c r="L50" s="72"/>
      <c r="M50" s="72"/>
      <c r="N50" s="73"/>
      <c r="O50" s="63" t="s">
        <v>46</v>
      </c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3"/>
      <c r="AW50" s="63" t="s">
        <v>23</v>
      </c>
      <c r="AX50" s="72"/>
      <c r="AY50" s="72"/>
      <c r="AZ50" s="72"/>
      <c r="BA50" s="73"/>
      <c r="BB50" s="63"/>
      <c r="BC50" s="64"/>
    </row>
    <row r="51" spans="2:55" ht="18" customHeight="1">
      <c r="B51" s="92">
        <v>13</v>
      </c>
      <c r="C51" s="65"/>
      <c r="D51" s="86">
        <f>J34+X10+X10</f>
        <v>0.5937499999999998</v>
      </c>
      <c r="E51" s="87"/>
      <c r="F51" s="87"/>
      <c r="G51" s="87"/>
      <c r="H51" s="87"/>
      <c r="I51" s="87"/>
      <c r="J51" s="87"/>
      <c r="K51" s="87"/>
      <c r="L51" s="87"/>
      <c r="M51" s="87"/>
      <c r="N51" s="88"/>
      <c r="O51" s="78" t="s">
        <v>55</v>
      </c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11"/>
      <c r="AF51" s="79" t="s">
        <v>60</v>
      </c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81"/>
      <c r="AW51" s="82">
        <v>3</v>
      </c>
      <c r="AX51" s="74"/>
      <c r="AY51" s="74" t="s">
        <v>21</v>
      </c>
      <c r="AZ51" s="74">
        <v>0</v>
      </c>
      <c r="BA51" s="75"/>
      <c r="BB51" s="65"/>
      <c r="BC51" s="66"/>
    </row>
    <row r="52" spans="2:55" ht="12" customHeight="1" thickBot="1">
      <c r="B52" s="93"/>
      <c r="C52" s="67"/>
      <c r="D52" s="89"/>
      <c r="E52" s="90"/>
      <c r="F52" s="90"/>
      <c r="G52" s="90"/>
      <c r="H52" s="90"/>
      <c r="I52" s="90"/>
      <c r="J52" s="90"/>
      <c r="K52" s="90"/>
      <c r="L52" s="90"/>
      <c r="M52" s="90"/>
      <c r="N52" s="91"/>
      <c r="O52" s="69" t="s">
        <v>33</v>
      </c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12"/>
      <c r="AF52" s="70" t="s">
        <v>34</v>
      </c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1"/>
      <c r="AW52" s="83"/>
      <c r="AX52" s="76"/>
      <c r="AY52" s="76"/>
      <c r="AZ52" s="76"/>
      <c r="BA52" s="77"/>
      <c r="BB52" s="67"/>
      <c r="BC52" s="68"/>
    </row>
    <row r="53" spans="56:116" ht="3.75" customHeight="1" thickBot="1">
      <c r="BD53" s="17"/>
      <c r="BZ53" s="34"/>
      <c r="CA53" s="34"/>
      <c r="CB53" s="34"/>
      <c r="CC53" s="57"/>
      <c r="CD53" s="57"/>
      <c r="CE53" s="57"/>
      <c r="CF53" s="57"/>
      <c r="CG53" s="57"/>
      <c r="CH53" s="57"/>
      <c r="DL53" s="17"/>
    </row>
    <row r="54" spans="2:86" ht="19.5" customHeight="1" thickBot="1">
      <c r="B54" s="84" t="s">
        <v>16</v>
      </c>
      <c r="C54" s="85"/>
      <c r="D54" s="63" t="s">
        <v>19</v>
      </c>
      <c r="E54" s="72"/>
      <c r="F54" s="72"/>
      <c r="G54" s="72"/>
      <c r="H54" s="72"/>
      <c r="I54" s="72"/>
      <c r="J54" s="72"/>
      <c r="K54" s="72"/>
      <c r="L54" s="72"/>
      <c r="M54" s="72"/>
      <c r="N54" s="73"/>
      <c r="O54" s="63" t="s">
        <v>45</v>
      </c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3"/>
      <c r="AW54" s="63" t="s">
        <v>23</v>
      </c>
      <c r="AX54" s="72"/>
      <c r="AY54" s="72"/>
      <c r="AZ54" s="72"/>
      <c r="BA54" s="73"/>
      <c r="BB54" s="63"/>
      <c r="BC54" s="64"/>
      <c r="BD54" s="17"/>
      <c r="BZ54" s="34"/>
      <c r="CA54" s="34"/>
      <c r="CB54" s="58"/>
      <c r="CC54" s="57"/>
      <c r="CD54" s="57"/>
      <c r="CE54" s="57"/>
      <c r="CF54" s="57"/>
      <c r="CG54" s="57"/>
      <c r="CH54" s="57"/>
    </row>
    <row r="55" spans="2:86" ht="18" customHeight="1">
      <c r="B55" s="92">
        <v>14</v>
      </c>
      <c r="C55" s="65"/>
      <c r="D55" s="86">
        <f>D51+X10+AL10</f>
        <v>0.6013888888888886</v>
      </c>
      <c r="E55" s="87"/>
      <c r="F55" s="87"/>
      <c r="G55" s="87"/>
      <c r="H55" s="87"/>
      <c r="I55" s="87"/>
      <c r="J55" s="87"/>
      <c r="K55" s="87"/>
      <c r="L55" s="87"/>
      <c r="M55" s="87"/>
      <c r="N55" s="88"/>
      <c r="O55" s="78" t="s">
        <v>63</v>
      </c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11"/>
      <c r="AF55" s="79" t="s">
        <v>62</v>
      </c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81"/>
      <c r="AW55" s="82">
        <v>4</v>
      </c>
      <c r="AX55" s="74"/>
      <c r="AY55" s="74" t="s">
        <v>21</v>
      </c>
      <c r="AZ55" s="74">
        <v>1</v>
      </c>
      <c r="BA55" s="75"/>
      <c r="BB55" s="65"/>
      <c r="BC55" s="66"/>
      <c r="BZ55" s="34"/>
      <c r="CA55" s="34"/>
      <c r="CB55" s="58"/>
      <c r="CC55" s="57"/>
      <c r="CD55" s="57"/>
      <c r="CE55" s="57"/>
      <c r="CF55" s="57"/>
      <c r="CG55" s="57"/>
      <c r="CH55" s="57"/>
    </row>
    <row r="56" spans="2:55" ht="12" customHeight="1" thickBot="1">
      <c r="B56" s="93"/>
      <c r="C56" s="67"/>
      <c r="D56" s="89"/>
      <c r="E56" s="90"/>
      <c r="F56" s="90"/>
      <c r="G56" s="90"/>
      <c r="H56" s="90"/>
      <c r="I56" s="90"/>
      <c r="J56" s="90"/>
      <c r="K56" s="90"/>
      <c r="L56" s="90"/>
      <c r="M56" s="90"/>
      <c r="N56" s="91"/>
      <c r="O56" s="69" t="s">
        <v>32</v>
      </c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12"/>
      <c r="AF56" s="70" t="s">
        <v>35</v>
      </c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1"/>
      <c r="AW56" s="83"/>
      <c r="AX56" s="76"/>
      <c r="AY56" s="76"/>
      <c r="AZ56" s="76"/>
      <c r="BA56" s="77"/>
      <c r="BB56" s="67"/>
      <c r="BC56" s="68"/>
    </row>
    <row r="57" spans="2:116" ht="12.75">
      <c r="B57" s="1" t="s">
        <v>31</v>
      </c>
      <c r="BD57" s="17"/>
      <c r="DL57" s="17"/>
    </row>
    <row r="59" spans="1:116" ht="15.75">
      <c r="A59" s="2"/>
      <c r="B59" s="2"/>
      <c r="C59" s="2"/>
      <c r="D59" s="2"/>
      <c r="E59" s="2"/>
      <c r="F59" s="2"/>
      <c r="G59" s="6" t="s">
        <v>2</v>
      </c>
      <c r="H59" s="94">
        <f>D55+X59+X59</f>
        <v>0.6152777777777775</v>
      </c>
      <c r="I59" s="94"/>
      <c r="J59" s="94"/>
      <c r="K59" s="94"/>
      <c r="L59" s="94"/>
      <c r="M59" s="7" t="s">
        <v>3</v>
      </c>
      <c r="N59" s="2"/>
      <c r="O59" s="2"/>
      <c r="P59" s="2"/>
      <c r="Q59" s="2"/>
      <c r="R59" s="2"/>
      <c r="S59" s="2"/>
      <c r="T59" s="6" t="s">
        <v>4</v>
      </c>
      <c r="U59" s="95">
        <v>1</v>
      </c>
      <c r="V59" s="95" t="s">
        <v>5</v>
      </c>
      <c r="W59" s="21" t="s">
        <v>40</v>
      </c>
      <c r="X59" s="80">
        <v>0.006944444444444444</v>
      </c>
      <c r="Y59" s="80"/>
      <c r="Z59" s="80"/>
      <c r="AA59" s="80"/>
      <c r="AB59" s="80"/>
      <c r="AC59" s="7" t="s">
        <v>6</v>
      </c>
      <c r="AD59" s="2"/>
      <c r="AE59" s="2"/>
      <c r="AF59" s="2"/>
      <c r="AG59" s="2"/>
      <c r="AH59" s="2"/>
      <c r="AI59" s="2"/>
      <c r="AJ59" s="2"/>
      <c r="AK59" s="6" t="s">
        <v>7</v>
      </c>
      <c r="AL59" s="80">
        <v>0.0006944444444444445</v>
      </c>
      <c r="AM59" s="80"/>
      <c r="AN59" s="80"/>
      <c r="AO59" s="80"/>
      <c r="AP59" s="80"/>
      <c r="AQ59" s="7" t="s">
        <v>6</v>
      </c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DL59" s="17"/>
    </row>
    <row r="60" spans="56:116" ht="6" customHeight="1">
      <c r="BD60" s="17"/>
      <c r="DL60" s="17"/>
    </row>
    <row r="61" spans="56:116" ht="6" customHeight="1">
      <c r="BD61" s="17"/>
      <c r="BZ61" s="34"/>
      <c r="CA61" s="34"/>
      <c r="CB61" s="34"/>
      <c r="CC61" s="57"/>
      <c r="CD61" s="57"/>
      <c r="CE61" s="57"/>
      <c r="CF61" s="57"/>
      <c r="CG61" s="57"/>
      <c r="CH61" s="57"/>
      <c r="DL61" s="17"/>
    </row>
    <row r="62" ht="3.75" customHeight="1" thickBot="1"/>
    <row r="63" spans="2:55" ht="19.5" customHeight="1" thickBot="1">
      <c r="B63" s="84" t="s">
        <v>16</v>
      </c>
      <c r="C63" s="85"/>
      <c r="D63" s="63" t="s">
        <v>19</v>
      </c>
      <c r="E63" s="72"/>
      <c r="F63" s="72"/>
      <c r="G63" s="72"/>
      <c r="H63" s="72"/>
      <c r="I63" s="72"/>
      <c r="J63" s="72"/>
      <c r="K63" s="72"/>
      <c r="L63" s="72"/>
      <c r="M63" s="72"/>
      <c r="N63" s="73"/>
      <c r="O63" s="63" t="s">
        <v>46</v>
      </c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3"/>
      <c r="AW63" s="63" t="s">
        <v>23</v>
      </c>
      <c r="AX63" s="72"/>
      <c r="AY63" s="72"/>
      <c r="AZ63" s="72"/>
      <c r="BA63" s="73"/>
      <c r="BB63" s="63"/>
      <c r="BC63" s="64"/>
    </row>
    <row r="64" spans="2:55" ht="18" customHeight="1">
      <c r="B64" s="92">
        <v>15</v>
      </c>
      <c r="C64" s="65"/>
      <c r="D64" s="86">
        <f>H59</f>
        <v>0.6152777777777775</v>
      </c>
      <c r="E64" s="87"/>
      <c r="F64" s="87"/>
      <c r="G64" s="87"/>
      <c r="H64" s="87"/>
      <c r="I64" s="87"/>
      <c r="J64" s="87"/>
      <c r="K64" s="87"/>
      <c r="L64" s="87"/>
      <c r="M64" s="87"/>
      <c r="N64" s="88"/>
      <c r="O64" s="78" t="s">
        <v>68</v>
      </c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11"/>
      <c r="AF64" s="79" t="s">
        <v>68</v>
      </c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81"/>
      <c r="AW64" s="82"/>
      <c r="AX64" s="74"/>
      <c r="AY64" s="74" t="s">
        <v>21</v>
      </c>
      <c r="AZ64" s="74"/>
      <c r="BA64" s="75"/>
      <c r="BB64" s="65"/>
      <c r="BC64" s="66"/>
    </row>
    <row r="65" spans="2:55" ht="12" customHeight="1" thickBot="1">
      <c r="B65" s="93"/>
      <c r="C65" s="67"/>
      <c r="D65" s="89"/>
      <c r="E65" s="90"/>
      <c r="F65" s="90"/>
      <c r="G65" s="90"/>
      <c r="H65" s="90"/>
      <c r="I65" s="90"/>
      <c r="J65" s="90"/>
      <c r="K65" s="90"/>
      <c r="L65" s="90"/>
      <c r="M65" s="90"/>
      <c r="N65" s="91"/>
      <c r="O65" s="69" t="s">
        <v>47</v>
      </c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12"/>
      <c r="AF65" s="70" t="s">
        <v>48</v>
      </c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1"/>
      <c r="AW65" s="83"/>
      <c r="AX65" s="76"/>
      <c r="AY65" s="76"/>
      <c r="AZ65" s="76"/>
      <c r="BA65" s="77"/>
      <c r="BB65" s="67"/>
      <c r="BC65" s="68"/>
    </row>
    <row r="66" spans="56:116" ht="3.75" customHeight="1" thickBot="1">
      <c r="BD66" s="17"/>
      <c r="BZ66" s="34"/>
      <c r="CA66" s="34"/>
      <c r="CB66" s="34"/>
      <c r="CC66" s="57"/>
      <c r="CD66" s="57"/>
      <c r="CE66" s="57"/>
      <c r="CF66" s="57"/>
      <c r="CG66" s="57"/>
      <c r="CH66" s="57"/>
      <c r="DL66" s="17"/>
    </row>
    <row r="67" spans="2:86" ht="19.5" customHeight="1" thickBot="1">
      <c r="B67" s="84" t="s">
        <v>16</v>
      </c>
      <c r="C67" s="85"/>
      <c r="D67" s="63" t="s">
        <v>19</v>
      </c>
      <c r="E67" s="72"/>
      <c r="F67" s="72"/>
      <c r="G67" s="72"/>
      <c r="H67" s="72"/>
      <c r="I67" s="72"/>
      <c r="J67" s="72"/>
      <c r="K67" s="72"/>
      <c r="L67" s="72"/>
      <c r="M67" s="72"/>
      <c r="N67" s="73"/>
      <c r="O67" s="63" t="s">
        <v>45</v>
      </c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3"/>
      <c r="AW67" s="63" t="s">
        <v>23</v>
      </c>
      <c r="AX67" s="72"/>
      <c r="AY67" s="72"/>
      <c r="AZ67" s="72"/>
      <c r="BA67" s="73"/>
      <c r="BB67" s="63"/>
      <c r="BC67" s="64"/>
      <c r="BD67" s="17"/>
      <c r="BZ67" s="34"/>
      <c r="CA67" s="34"/>
      <c r="CB67" s="58"/>
      <c r="CC67" s="57"/>
      <c r="CD67" s="57"/>
      <c r="CE67" s="57"/>
      <c r="CF67" s="57"/>
      <c r="CG67" s="57"/>
      <c r="CH67" s="57"/>
    </row>
    <row r="68" spans="2:86" ht="18" customHeight="1">
      <c r="B68" s="92">
        <v>16</v>
      </c>
      <c r="C68" s="65"/>
      <c r="D68" s="86">
        <f>D64+X59+AL59</f>
        <v>0.6229166666666663</v>
      </c>
      <c r="E68" s="87"/>
      <c r="F68" s="87"/>
      <c r="G68" s="87"/>
      <c r="H68" s="87"/>
      <c r="I68" s="87"/>
      <c r="J68" s="87"/>
      <c r="K68" s="87"/>
      <c r="L68" s="87"/>
      <c r="M68" s="87"/>
      <c r="N68" s="88"/>
      <c r="O68" s="78" t="s">
        <v>59</v>
      </c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11"/>
      <c r="AF68" s="79" t="s">
        <v>56</v>
      </c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81"/>
      <c r="AW68" s="82">
        <v>0</v>
      </c>
      <c r="AX68" s="74"/>
      <c r="AY68" s="74" t="s">
        <v>21</v>
      </c>
      <c r="AZ68" s="74">
        <v>1</v>
      </c>
      <c r="BA68" s="75"/>
      <c r="BB68" s="65"/>
      <c r="BC68" s="66"/>
      <c r="BZ68" s="34"/>
      <c r="CA68" s="34"/>
      <c r="CB68" s="58"/>
      <c r="CC68" s="57"/>
      <c r="CD68" s="57"/>
      <c r="CE68" s="57"/>
      <c r="CF68" s="57"/>
      <c r="CG68" s="57"/>
      <c r="CH68" s="57"/>
    </row>
    <row r="69" spans="2:55" ht="12" customHeight="1" thickBot="1">
      <c r="B69" s="93"/>
      <c r="C69" s="67"/>
      <c r="D69" s="89"/>
      <c r="E69" s="90"/>
      <c r="F69" s="90"/>
      <c r="G69" s="90"/>
      <c r="H69" s="90"/>
      <c r="I69" s="90"/>
      <c r="J69" s="90"/>
      <c r="K69" s="90"/>
      <c r="L69" s="90"/>
      <c r="M69" s="90"/>
      <c r="N69" s="91"/>
      <c r="O69" s="69" t="s">
        <v>49</v>
      </c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12"/>
      <c r="AF69" s="70" t="s">
        <v>50</v>
      </c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1"/>
      <c r="AW69" s="83"/>
      <c r="AX69" s="76"/>
      <c r="AY69" s="76"/>
      <c r="AZ69" s="76"/>
      <c r="BA69" s="77"/>
      <c r="BB69" s="67"/>
      <c r="BC69" s="68"/>
    </row>
    <row r="70" ht="3.75" customHeight="1" thickBot="1"/>
    <row r="71" spans="2:55" ht="19.5" customHeight="1" thickBot="1">
      <c r="B71" s="84" t="s">
        <v>16</v>
      </c>
      <c r="C71" s="85"/>
      <c r="D71" s="63" t="s">
        <v>19</v>
      </c>
      <c r="E71" s="72"/>
      <c r="F71" s="72"/>
      <c r="G71" s="72"/>
      <c r="H71" s="72"/>
      <c r="I71" s="72"/>
      <c r="J71" s="72"/>
      <c r="K71" s="72"/>
      <c r="L71" s="72"/>
      <c r="M71" s="72"/>
      <c r="N71" s="73"/>
      <c r="O71" s="63" t="s">
        <v>36</v>
      </c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3"/>
      <c r="AW71" s="63" t="s">
        <v>23</v>
      </c>
      <c r="AX71" s="72"/>
      <c r="AY71" s="72"/>
      <c r="AZ71" s="72"/>
      <c r="BA71" s="73"/>
      <c r="BB71" s="63"/>
      <c r="BC71" s="64"/>
    </row>
    <row r="72" spans="2:55" ht="18" customHeight="1">
      <c r="B72" s="92">
        <v>17</v>
      </c>
      <c r="C72" s="65"/>
      <c r="D72" s="86">
        <f>D68+X59+AL59</f>
        <v>0.6305555555555552</v>
      </c>
      <c r="E72" s="87"/>
      <c r="F72" s="87"/>
      <c r="G72" s="87"/>
      <c r="H72" s="87"/>
      <c r="I72" s="87"/>
      <c r="J72" s="87"/>
      <c r="K72" s="87"/>
      <c r="L72" s="87"/>
      <c r="M72" s="87"/>
      <c r="N72" s="88"/>
      <c r="O72" s="78" t="s">
        <v>60</v>
      </c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11"/>
      <c r="AF72" s="79" t="s">
        <v>62</v>
      </c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81"/>
      <c r="AW72" s="82">
        <v>1</v>
      </c>
      <c r="AX72" s="74"/>
      <c r="AY72" s="74" t="s">
        <v>21</v>
      </c>
      <c r="AZ72" s="74">
        <v>3</v>
      </c>
      <c r="BA72" s="75"/>
      <c r="BB72" s="65"/>
      <c r="BC72" s="66"/>
    </row>
    <row r="73" spans="2:55" ht="12" customHeight="1" thickBot="1">
      <c r="B73" s="93"/>
      <c r="C73" s="67"/>
      <c r="D73" s="89"/>
      <c r="E73" s="90"/>
      <c r="F73" s="90"/>
      <c r="G73" s="90"/>
      <c r="H73" s="90"/>
      <c r="I73" s="90"/>
      <c r="J73" s="90"/>
      <c r="K73" s="90"/>
      <c r="L73" s="90"/>
      <c r="M73" s="90"/>
      <c r="N73" s="91"/>
      <c r="O73" s="69" t="s">
        <v>69</v>
      </c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12"/>
      <c r="AF73" s="70" t="s">
        <v>70</v>
      </c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1"/>
      <c r="AW73" s="83"/>
      <c r="AX73" s="76"/>
      <c r="AY73" s="76"/>
      <c r="AZ73" s="76"/>
      <c r="BA73" s="77"/>
      <c r="BB73" s="67"/>
      <c r="BC73" s="68"/>
    </row>
    <row r="74" ht="3.75" customHeight="1" thickBot="1"/>
    <row r="75" spans="2:55" ht="19.5" customHeight="1" thickBot="1">
      <c r="B75" s="84" t="s">
        <v>16</v>
      </c>
      <c r="C75" s="85"/>
      <c r="D75" s="63" t="s">
        <v>19</v>
      </c>
      <c r="E75" s="72"/>
      <c r="F75" s="72"/>
      <c r="G75" s="72"/>
      <c r="H75" s="72"/>
      <c r="I75" s="72"/>
      <c r="J75" s="72"/>
      <c r="K75" s="72"/>
      <c r="L75" s="72"/>
      <c r="M75" s="72"/>
      <c r="N75" s="73"/>
      <c r="O75" s="63" t="s">
        <v>37</v>
      </c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3"/>
      <c r="AW75" s="63" t="s">
        <v>23</v>
      </c>
      <c r="AX75" s="72"/>
      <c r="AY75" s="72"/>
      <c r="AZ75" s="72"/>
      <c r="BA75" s="73"/>
      <c r="BB75" s="63"/>
      <c r="BC75" s="64"/>
    </row>
    <row r="76" spans="2:55" ht="18" customHeight="1">
      <c r="B76" s="92">
        <v>18</v>
      </c>
      <c r="C76" s="65"/>
      <c r="D76" s="86">
        <f>D72+X59+AL59</f>
        <v>0.6381944444444441</v>
      </c>
      <c r="E76" s="87"/>
      <c r="F76" s="87"/>
      <c r="G76" s="87"/>
      <c r="H76" s="87"/>
      <c r="I76" s="87"/>
      <c r="J76" s="87"/>
      <c r="K76" s="87"/>
      <c r="L76" s="87"/>
      <c r="M76" s="87"/>
      <c r="N76" s="88"/>
      <c r="O76" s="78" t="s">
        <v>55</v>
      </c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11"/>
      <c r="AF76" s="79" t="s">
        <v>63</v>
      </c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81"/>
      <c r="AW76" s="82">
        <v>6</v>
      </c>
      <c r="AX76" s="74"/>
      <c r="AY76" s="74" t="s">
        <v>21</v>
      </c>
      <c r="AZ76" s="74">
        <v>5</v>
      </c>
      <c r="BA76" s="75"/>
      <c r="BB76" s="65"/>
      <c r="BC76" s="66"/>
    </row>
    <row r="77" spans="2:55" ht="12" customHeight="1" thickBot="1">
      <c r="B77" s="93"/>
      <c r="C77" s="67"/>
      <c r="D77" s="89"/>
      <c r="E77" s="90"/>
      <c r="F77" s="90"/>
      <c r="G77" s="90"/>
      <c r="H77" s="90"/>
      <c r="I77" s="90"/>
      <c r="J77" s="90"/>
      <c r="K77" s="90"/>
      <c r="L77" s="90"/>
      <c r="M77" s="90"/>
      <c r="N77" s="91"/>
      <c r="O77" s="69" t="s">
        <v>71</v>
      </c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12"/>
      <c r="AF77" s="70" t="s">
        <v>72</v>
      </c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1"/>
      <c r="AW77" s="83"/>
      <c r="AX77" s="76"/>
      <c r="AY77" s="76"/>
      <c r="AZ77" s="76"/>
      <c r="BA77" s="77"/>
      <c r="BB77" s="67"/>
      <c r="BC77" s="68"/>
    </row>
    <row r="79" spans="57:73" ht="12.75"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</row>
    <row r="80" spans="2:73" ht="12.75">
      <c r="B80" s="1" t="s">
        <v>38</v>
      </c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</row>
    <row r="81" ht="13.5" thickBot="1"/>
    <row r="82" spans="9:48" ht="25.5" customHeight="1">
      <c r="I82" s="146" t="s">
        <v>9</v>
      </c>
      <c r="J82" s="147"/>
      <c r="K82" s="147"/>
      <c r="L82" s="13"/>
      <c r="M82" s="156" t="s">
        <v>74</v>
      </c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56"/>
      <c r="AN82" s="156"/>
      <c r="AO82" s="156"/>
      <c r="AP82" s="156"/>
      <c r="AQ82" s="156"/>
      <c r="AR82" s="156"/>
      <c r="AS82" s="156"/>
      <c r="AT82" s="156"/>
      <c r="AU82" s="156"/>
      <c r="AV82" s="157"/>
    </row>
    <row r="83" spans="9:48" ht="25.5" customHeight="1">
      <c r="I83" s="152" t="s">
        <v>10</v>
      </c>
      <c r="J83" s="153"/>
      <c r="K83" s="153"/>
      <c r="L83" s="14"/>
      <c r="M83" s="154" t="s">
        <v>63</v>
      </c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V83" s="155"/>
    </row>
    <row r="84" spans="9:48" ht="25.5" customHeight="1">
      <c r="I84" s="152" t="s">
        <v>11</v>
      </c>
      <c r="J84" s="153"/>
      <c r="K84" s="153"/>
      <c r="L84" s="14"/>
      <c r="M84" s="154" t="s">
        <v>62</v>
      </c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54"/>
      <c r="AP84" s="154"/>
      <c r="AQ84" s="154"/>
      <c r="AR84" s="154"/>
      <c r="AS84" s="154"/>
      <c r="AT84" s="154"/>
      <c r="AU84" s="154"/>
      <c r="AV84" s="155"/>
    </row>
    <row r="85" spans="9:48" ht="25.5" customHeight="1">
      <c r="I85" s="152" t="s">
        <v>12</v>
      </c>
      <c r="J85" s="153"/>
      <c r="K85" s="153"/>
      <c r="L85" s="14"/>
      <c r="M85" s="154" t="s">
        <v>60</v>
      </c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54"/>
      <c r="AP85" s="154"/>
      <c r="AQ85" s="154"/>
      <c r="AR85" s="154"/>
      <c r="AS85" s="154"/>
      <c r="AT85" s="154"/>
      <c r="AU85" s="154"/>
      <c r="AV85" s="155"/>
    </row>
    <row r="86" spans="9:48" ht="25.5" customHeight="1">
      <c r="I86" s="152" t="s">
        <v>13</v>
      </c>
      <c r="J86" s="153"/>
      <c r="K86" s="153"/>
      <c r="L86" s="14"/>
      <c r="M86" s="154" t="s">
        <v>56</v>
      </c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54"/>
      <c r="AP86" s="154"/>
      <c r="AQ86" s="154"/>
      <c r="AR86" s="154"/>
      <c r="AS86" s="154"/>
      <c r="AT86" s="154"/>
      <c r="AU86" s="154"/>
      <c r="AV86" s="155"/>
    </row>
    <row r="87" spans="9:48" ht="25.5" customHeight="1">
      <c r="I87" s="152" t="s">
        <v>42</v>
      </c>
      <c r="J87" s="153"/>
      <c r="K87" s="153"/>
      <c r="L87" s="14"/>
      <c r="M87" s="154" t="s">
        <v>59</v>
      </c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54"/>
      <c r="AP87" s="154"/>
      <c r="AQ87" s="154"/>
      <c r="AR87" s="154"/>
      <c r="AS87" s="154"/>
      <c r="AT87" s="154"/>
      <c r="AU87" s="154"/>
      <c r="AV87" s="155"/>
    </row>
    <row r="88" spans="9:48" ht="25.5" customHeight="1">
      <c r="I88" s="152" t="s">
        <v>43</v>
      </c>
      <c r="J88" s="153"/>
      <c r="K88" s="153"/>
      <c r="L88" s="1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154"/>
      <c r="AI88" s="154"/>
      <c r="AJ88" s="154"/>
      <c r="AK88" s="154"/>
      <c r="AL88" s="154"/>
      <c r="AM88" s="154"/>
      <c r="AN88" s="154"/>
      <c r="AO88" s="154"/>
      <c r="AP88" s="154"/>
      <c r="AQ88" s="154"/>
      <c r="AR88" s="154"/>
      <c r="AS88" s="154"/>
      <c r="AT88" s="154"/>
      <c r="AU88" s="154"/>
      <c r="AV88" s="155"/>
    </row>
    <row r="89" spans="9:48" ht="25.5" customHeight="1" thickBot="1">
      <c r="I89" s="148" t="s">
        <v>44</v>
      </c>
      <c r="J89" s="149"/>
      <c r="K89" s="149"/>
      <c r="L89" s="15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/>
      <c r="AE89" s="150"/>
      <c r="AF89" s="150"/>
      <c r="AG89" s="150"/>
      <c r="AH89" s="150"/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0"/>
      <c r="AT89" s="150"/>
      <c r="AU89" s="150"/>
      <c r="AV89" s="151"/>
    </row>
  </sheetData>
  <sheetProtection/>
  <mergeCells count="311">
    <mergeCell ref="AZ55:BA56"/>
    <mergeCell ref="BB55:BC56"/>
    <mergeCell ref="O56:AD56"/>
    <mergeCell ref="AF56:AV56"/>
    <mergeCell ref="B55:C56"/>
    <mergeCell ref="D55:N56"/>
    <mergeCell ref="O55:AD55"/>
    <mergeCell ref="AF55:AV55"/>
    <mergeCell ref="AW55:AX56"/>
    <mergeCell ref="AY55:AY56"/>
    <mergeCell ref="AY51:AY52"/>
    <mergeCell ref="AZ51:BA52"/>
    <mergeCell ref="BB51:BC52"/>
    <mergeCell ref="O52:AD52"/>
    <mergeCell ref="AF52:AV52"/>
    <mergeCell ref="B54:C54"/>
    <mergeCell ref="D54:N54"/>
    <mergeCell ref="O54:AV54"/>
    <mergeCell ref="AW54:BA54"/>
    <mergeCell ref="BB54:BC54"/>
    <mergeCell ref="B50:C50"/>
    <mergeCell ref="D50:N50"/>
    <mergeCell ref="O50:AV50"/>
    <mergeCell ref="AW50:BA50"/>
    <mergeCell ref="BB50:BC50"/>
    <mergeCell ref="B51:C52"/>
    <mergeCell ref="D51:N52"/>
    <mergeCell ref="O51:AD51"/>
    <mergeCell ref="AF51:AV51"/>
    <mergeCell ref="AW51:AX52"/>
    <mergeCell ref="M84:AV84"/>
    <mergeCell ref="M85:AV85"/>
    <mergeCell ref="M82:AV82"/>
    <mergeCell ref="M83:AV83"/>
    <mergeCell ref="I88:K88"/>
    <mergeCell ref="M88:AV88"/>
    <mergeCell ref="I83:K83"/>
    <mergeCell ref="I85:K85"/>
    <mergeCell ref="I84:K84"/>
    <mergeCell ref="I89:K89"/>
    <mergeCell ref="M89:AV89"/>
    <mergeCell ref="I87:K87"/>
    <mergeCell ref="I86:K86"/>
    <mergeCell ref="M86:AV86"/>
    <mergeCell ref="M87:AV87"/>
    <mergeCell ref="BB75:BC75"/>
    <mergeCell ref="AW76:AX77"/>
    <mergeCell ref="AY76:AY77"/>
    <mergeCell ref="AZ76:BA77"/>
    <mergeCell ref="BB76:BC77"/>
    <mergeCell ref="AW75:BA75"/>
    <mergeCell ref="B76:C77"/>
    <mergeCell ref="D76:N77"/>
    <mergeCell ref="O76:AD76"/>
    <mergeCell ref="AF76:AV76"/>
    <mergeCell ref="AF77:AV77"/>
    <mergeCell ref="I82:K82"/>
    <mergeCell ref="O77:AD77"/>
    <mergeCell ref="O73:AD73"/>
    <mergeCell ref="AF73:AV73"/>
    <mergeCell ref="B75:C75"/>
    <mergeCell ref="D75:N75"/>
    <mergeCell ref="O75:AV75"/>
    <mergeCell ref="B72:C73"/>
    <mergeCell ref="D72:N73"/>
    <mergeCell ref="O72:AD72"/>
    <mergeCell ref="AF72:AV72"/>
    <mergeCell ref="AW72:AX73"/>
    <mergeCell ref="AY72:AY73"/>
    <mergeCell ref="AY68:AY69"/>
    <mergeCell ref="AZ68:BA69"/>
    <mergeCell ref="BB68:BC69"/>
    <mergeCell ref="BB71:BC71"/>
    <mergeCell ref="AZ72:BA73"/>
    <mergeCell ref="BB72:BC73"/>
    <mergeCell ref="O69:AD69"/>
    <mergeCell ref="AF69:AV69"/>
    <mergeCell ref="B71:C71"/>
    <mergeCell ref="D71:N71"/>
    <mergeCell ref="O71:AV71"/>
    <mergeCell ref="AW71:BA71"/>
    <mergeCell ref="B67:C67"/>
    <mergeCell ref="D67:N67"/>
    <mergeCell ref="O67:AV67"/>
    <mergeCell ref="AW67:BA67"/>
    <mergeCell ref="BB67:BC67"/>
    <mergeCell ref="B68:C69"/>
    <mergeCell ref="D68:N69"/>
    <mergeCell ref="O68:AD68"/>
    <mergeCell ref="AF68:AV68"/>
    <mergeCell ref="AW68:AX69"/>
    <mergeCell ref="A2:AP2"/>
    <mergeCell ref="A3:AP3"/>
    <mergeCell ref="A4:AP4"/>
    <mergeCell ref="B46:BC46"/>
    <mergeCell ref="V42:W42"/>
    <mergeCell ref="X42:Z42"/>
    <mergeCell ref="B43:C43"/>
    <mergeCell ref="D43:O43"/>
    <mergeCell ref="X43:Z43"/>
    <mergeCell ref="X40:Z40"/>
    <mergeCell ref="D42:O42"/>
    <mergeCell ref="P42:R42"/>
    <mergeCell ref="S42:T42"/>
    <mergeCell ref="AE42:AF42"/>
    <mergeCell ref="AG42:AR42"/>
    <mergeCell ref="AE43:AF43"/>
    <mergeCell ref="V40:W40"/>
    <mergeCell ref="B40:C40"/>
    <mergeCell ref="D40:O40"/>
    <mergeCell ref="P40:R40"/>
    <mergeCell ref="S40:T40"/>
    <mergeCell ref="B41:C41"/>
    <mergeCell ref="D41:O41"/>
    <mergeCell ref="P41:R41"/>
    <mergeCell ref="S41:T41"/>
    <mergeCell ref="O35:AD35"/>
    <mergeCell ref="AE40:AF40"/>
    <mergeCell ref="AG40:AR40"/>
    <mergeCell ref="AE41:AF41"/>
    <mergeCell ref="AG41:AR41"/>
    <mergeCell ref="P43:R43"/>
    <mergeCell ref="S43:T43"/>
    <mergeCell ref="V43:W43"/>
    <mergeCell ref="V41:W41"/>
    <mergeCell ref="X41:Z41"/>
    <mergeCell ref="AW34:AX34"/>
    <mergeCell ref="AZ35:BA35"/>
    <mergeCell ref="BB35:BC35"/>
    <mergeCell ref="B39:O39"/>
    <mergeCell ref="P39:R39"/>
    <mergeCell ref="S39:W39"/>
    <mergeCell ref="X39:Z39"/>
    <mergeCell ref="D35:F35"/>
    <mergeCell ref="G35:I35"/>
    <mergeCell ref="J35:N35"/>
    <mergeCell ref="AW33:AX33"/>
    <mergeCell ref="AF35:AV35"/>
    <mergeCell ref="AW35:AX35"/>
    <mergeCell ref="AZ33:BA33"/>
    <mergeCell ref="BB33:BC33"/>
    <mergeCell ref="D34:F34"/>
    <mergeCell ref="G34:I34"/>
    <mergeCell ref="J34:N34"/>
    <mergeCell ref="O34:AD34"/>
    <mergeCell ref="AF34:AV34"/>
    <mergeCell ref="AZ32:BA32"/>
    <mergeCell ref="BB32:BC32"/>
    <mergeCell ref="G31:I31"/>
    <mergeCell ref="AZ34:BA34"/>
    <mergeCell ref="BB34:BC34"/>
    <mergeCell ref="D33:F33"/>
    <mergeCell ref="G33:I33"/>
    <mergeCell ref="J33:N33"/>
    <mergeCell ref="O33:AD33"/>
    <mergeCell ref="AF33:AV33"/>
    <mergeCell ref="BB29:BC29"/>
    <mergeCell ref="AZ30:BA30"/>
    <mergeCell ref="BB30:BC30"/>
    <mergeCell ref="BB31:BC31"/>
    <mergeCell ref="D32:F32"/>
    <mergeCell ref="G32:I32"/>
    <mergeCell ref="J32:N32"/>
    <mergeCell ref="O32:AD32"/>
    <mergeCell ref="AF32:AV32"/>
    <mergeCell ref="AW32:AX32"/>
    <mergeCell ref="G30:I30"/>
    <mergeCell ref="J31:N31"/>
    <mergeCell ref="O31:AD31"/>
    <mergeCell ref="AF31:AV31"/>
    <mergeCell ref="AW31:AX31"/>
    <mergeCell ref="AZ31:BA31"/>
    <mergeCell ref="AZ27:BA27"/>
    <mergeCell ref="BB27:BC27"/>
    <mergeCell ref="O26:AD26"/>
    <mergeCell ref="BB28:BC28"/>
    <mergeCell ref="D28:F28"/>
    <mergeCell ref="G28:I28"/>
    <mergeCell ref="J28:N28"/>
    <mergeCell ref="O28:AD28"/>
    <mergeCell ref="D27:F27"/>
    <mergeCell ref="G27:I27"/>
    <mergeCell ref="J27:N27"/>
    <mergeCell ref="O27:AD27"/>
    <mergeCell ref="AF27:AV27"/>
    <mergeCell ref="AW27:AX27"/>
    <mergeCell ref="B35:C35"/>
    <mergeCell ref="AF28:AV28"/>
    <mergeCell ref="AW28:AX28"/>
    <mergeCell ref="D31:F31"/>
    <mergeCell ref="D29:F29"/>
    <mergeCell ref="G29:I29"/>
    <mergeCell ref="AZ28:BA28"/>
    <mergeCell ref="AF29:AV29"/>
    <mergeCell ref="AW29:AX29"/>
    <mergeCell ref="AZ29:BA29"/>
    <mergeCell ref="J30:N30"/>
    <mergeCell ref="O30:AD30"/>
    <mergeCell ref="J29:N29"/>
    <mergeCell ref="O29:AD29"/>
    <mergeCell ref="AF30:AV30"/>
    <mergeCell ref="AW30:AX30"/>
    <mergeCell ref="D25:F25"/>
    <mergeCell ref="G25:I25"/>
    <mergeCell ref="B33:C33"/>
    <mergeCell ref="B34:C34"/>
    <mergeCell ref="B31:C31"/>
    <mergeCell ref="B32:C32"/>
    <mergeCell ref="B29:C29"/>
    <mergeCell ref="B30:C30"/>
    <mergeCell ref="B26:C26"/>
    <mergeCell ref="D30:F30"/>
    <mergeCell ref="B23:C23"/>
    <mergeCell ref="B27:C27"/>
    <mergeCell ref="B28:C28"/>
    <mergeCell ref="J23:N23"/>
    <mergeCell ref="D23:F23"/>
    <mergeCell ref="G23:I23"/>
    <mergeCell ref="B25:C25"/>
    <mergeCell ref="D26:F26"/>
    <mergeCell ref="G26:I26"/>
    <mergeCell ref="J26:N26"/>
    <mergeCell ref="O24:AD24"/>
    <mergeCell ref="AF24:AV24"/>
    <mergeCell ref="B24:C24"/>
    <mergeCell ref="D24:F24"/>
    <mergeCell ref="G24:I24"/>
    <mergeCell ref="J24:N24"/>
    <mergeCell ref="BB23:BC23"/>
    <mergeCell ref="AW23:BA23"/>
    <mergeCell ref="AE17:AF17"/>
    <mergeCell ref="AE18:AF18"/>
    <mergeCell ref="AG19:BC19"/>
    <mergeCell ref="AG18:BC18"/>
    <mergeCell ref="O23:AV23"/>
    <mergeCell ref="AG17:BC17"/>
    <mergeCell ref="D17:Z17"/>
    <mergeCell ref="D18:Z18"/>
    <mergeCell ref="B19:C19"/>
    <mergeCell ref="AE19:AF19"/>
    <mergeCell ref="D19:Z19"/>
    <mergeCell ref="B15:Z15"/>
    <mergeCell ref="AE15:BC15"/>
    <mergeCell ref="B16:C16"/>
    <mergeCell ref="AE16:AF16"/>
    <mergeCell ref="AG16:BC16"/>
    <mergeCell ref="D16:Z16"/>
    <mergeCell ref="J25:N25"/>
    <mergeCell ref="M6:T6"/>
    <mergeCell ref="Y6:AF6"/>
    <mergeCell ref="B8:AM8"/>
    <mergeCell ref="X10:AB10"/>
    <mergeCell ref="H10:L10"/>
    <mergeCell ref="AL10:AP10"/>
    <mergeCell ref="U10:V10"/>
    <mergeCell ref="B17:C17"/>
    <mergeCell ref="B18:C18"/>
    <mergeCell ref="AE39:AR39"/>
    <mergeCell ref="AS39:AU39"/>
    <mergeCell ref="AV39:AZ39"/>
    <mergeCell ref="BA39:BC39"/>
    <mergeCell ref="O25:AD25"/>
    <mergeCell ref="AF25:AV25"/>
    <mergeCell ref="AF26:AV26"/>
    <mergeCell ref="AW26:AX26"/>
    <mergeCell ref="AZ26:BA26"/>
    <mergeCell ref="BB26:BC26"/>
    <mergeCell ref="BB24:BC24"/>
    <mergeCell ref="AW24:AX24"/>
    <mergeCell ref="AZ24:BA24"/>
    <mergeCell ref="AW25:AX25"/>
    <mergeCell ref="AZ25:BA25"/>
    <mergeCell ref="BB25:BC25"/>
    <mergeCell ref="AS40:AU40"/>
    <mergeCell ref="AV40:AW40"/>
    <mergeCell ref="AY42:AZ42"/>
    <mergeCell ref="BA42:BC42"/>
    <mergeCell ref="AS41:AU41"/>
    <mergeCell ref="AV41:AW41"/>
    <mergeCell ref="AY40:AZ40"/>
    <mergeCell ref="BA40:BC40"/>
    <mergeCell ref="AY41:AZ41"/>
    <mergeCell ref="BA41:BC41"/>
    <mergeCell ref="U59:V59"/>
    <mergeCell ref="AG43:AR43"/>
    <mergeCell ref="AS43:AU43"/>
    <mergeCell ref="AV43:AW43"/>
    <mergeCell ref="AS42:AU42"/>
    <mergeCell ref="AV42:AW42"/>
    <mergeCell ref="B47:BC47"/>
    <mergeCell ref="AY43:AZ43"/>
    <mergeCell ref="BA43:BC43"/>
    <mergeCell ref="B42:C42"/>
    <mergeCell ref="AL59:AP59"/>
    <mergeCell ref="AY64:AY65"/>
    <mergeCell ref="AF64:AV64"/>
    <mergeCell ref="AW64:AX65"/>
    <mergeCell ref="D63:N63"/>
    <mergeCell ref="B63:C63"/>
    <mergeCell ref="D64:N65"/>
    <mergeCell ref="X59:AB59"/>
    <mergeCell ref="B64:C65"/>
    <mergeCell ref="H59:L59"/>
    <mergeCell ref="BB63:BC63"/>
    <mergeCell ref="BB64:BC65"/>
    <mergeCell ref="O65:AD65"/>
    <mergeCell ref="AF65:AV65"/>
    <mergeCell ref="O63:AV63"/>
    <mergeCell ref="AW63:BA63"/>
    <mergeCell ref="AZ64:BA65"/>
    <mergeCell ref="O64:AD64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                                  &amp;F&amp;R&amp;P von &amp;N </oddFooter>
  </headerFooter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vonTrzebiatowski</cp:lastModifiedBy>
  <cp:lastPrinted>2013-10-26T08:40:57Z</cp:lastPrinted>
  <dcterms:created xsi:type="dcterms:W3CDTF">2002-02-21T07:48:38Z</dcterms:created>
  <dcterms:modified xsi:type="dcterms:W3CDTF">2015-12-13T11:57:28Z</dcterms:modified>
  <cp:category/>
  <cp:version/>
  <cp:contentType/>
  <cp:contentStatus/>
</cp:coreProperties>
</file>